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운행기록부" sheetId="1" state="visible" r:id="rId1"/>
    <sheet name="비용 내역" sheetId="2" state="visible" r:id="rId2"/>
    <sheet name="차량별 비용·업무사용비율" sheetId="3" state="visible" r:id="rId3"/>
    <sheet name="사용법" sheetId="4" state="visible" r:id="rId4"/>
  </sheets>
  <definedNames>
    <definedName name="_xlnm._FilterDatabase" localSheetId="0" hidden="1">'운행기록부'!$A$4:$O$1004</definedName>
    <definedName name="_xlnm.Print_Titles" localSheetId="0">'운행기록부'!$4:$4</definedName>
    <definedName name="_xlnm._FilterDatabase" localSheetId="1" hidden="1">'비용 내역'!$A$3:$I$1003</definedName>
    <definedName name="_xlnm.Print_Titles" localSheetId="1">'비용 내역'!$3:$3</definedName>
    <definedName name="_xlnm.Print_Titles" localSheetId="2">'차량별 비용·업무사용비율'!$4:$4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&quot;건&quot;"/>
    <numFmt numFmtId="166" formatCode="0.0%"/>
  </numFmts>
  <fonts count="11">
    <font>
      <name val="Calibri"/>
      <family val="2"/>
      <color theme="1"/>
      <sz val="11"/>
      <scheme val="minor"/>
    </font>
    <font>
      <name val="맑은 고딕"/>
      <b val="1"/>
      <color rgb="00111827"/>
      <sz val="10"/>
    </font>
    <font>
      <name val="맑은 고딕"/>
      <color rgb="00111827"/>
      <sz val="10"/>
    </font>
    <font>
      <name val="맑은 고딕"/>
      <b val="1"/>
      <color rgb="00111827"/>
      <sz val="16"/>
    </font>
    <font>
      <name val="맑은 고딕"/>
      <b val="1"/>
      <color rgb="00111827"/>
      <sz val="9"/>
    </font>
    <font>
      <name val="맑은 고딕"/>
      <color rgb="006B7280"/>
      <sz val="9"/>
    </font>
    <font>
      <name val="맑은 고딕"/>
      <b val="1"/>
      <color rgb="00111827"/>
      <sz val="14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b val="1"/>
      <color rgb="00111827"/>
      <sz val="12"/>
    </font>
    <font>
      <name val="맑은 고딕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3F5F9"/>
      </patternFill>
    </fill>
    <fill>
      <patternFill patternType="solid">
        <fgColor rgb="00F5F7FB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/>
  </borders>
  <cellStyleXfs count="1">
    <xf numFmtId="0" fontId="0" fillId="0" borderId="0"/>
  </cellStyleXfs>
  <cellXfs count="25">
    <xf numFmtId="0" fontId="0" fillId="0" borderId="0" pivotButton="0" quotePrefix="0" xfId="0"/>
    <xf numFmtId="0" fontId="3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2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3" fontId="1" fillId="3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/>
    </xf>
    <xf numFmtId="3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165" fontId="2" fillId="0" borderId="1" applyAlignment="1" pivotButton="0" quotePrefix="0" xfId="0">
      <alignment horizontal="center" vertical="center" wrapText="1"/>
    </xf>
    <xf numFmtId="166" fontId="2" fillId="0" borderId="1" applyAlignment="1" pivotButton="0" quotePrefix="0" xfId="0">
      <alignment horizontal="center" vertical="center" wrapText="1"/>
    </xf>
    <xf numFmtId="165" fontId="1" fillId="3" borderId="1" applyAlignment="1" pivotButton="0" quotePrefix="0" xfId="0">
      <alignment horizontal="center" vertical="center" wrapText="1"/>
    </xf>
    <xf numFmtId="166" fontId="1" fillId="3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ont>
        <name val="맑은 고딕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aiutoform.co.kr/guide/vehicle-logbook" TargetMode="External" Id="rId1" /><Relationship Type="http://schemas.openxmlformats.org/officeDocument/2006/relationships/hyperlink" Target="https://aiutoform.co.kr/demo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04"/>
  <sheetViews>
    <sheetView workbookViewId="0">
      <pane xSplit="3" ySplit="4" topLeftCell="D5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" customWidth="1" min="2" max="2"/>
    <col width="13" customWidth="1" min="3" max="3"/>
    <col width="12" customWidth="1" min="4" max="4"/>
    <col width="11" customWidth="1" min="5" max="5"/>
    <col width="10" customWidth="1" min="6" max="6"/>
    <col width="12" customWidth="1" min="7" max="7"/>
    <col width="12" customWidth="1" min="8" max="8"/>
    <col width="11" customWidth="1" min="9" max="9"/>
    <col width="12" customWidth="1" min="10" max="10"/>
    <col width="12" customWidth="1" min="11" max="11"/>
    <col width="11" customWidth="1" min="12" max="12"/>
    <col width="22" customWidth="1" min="13" max="13"/>
    <col width="16" customWidth="1" min="14" max="14"/>
    <col width="22" customWidth="1" min="15" max="15"/>
  </cols>
  <sheetData>
    <row r="1" ht="32" customHeight="1">
      <c r="A1" s="1" t="inlineStr">
        <is>
          <t>업무용승용차 운행기록부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24" customHeight="1">
      <c r="A2" s="3" t="inlineStr">
        <is>
          <t>상호(법인명)</t>
        </is>
      </c>
      <c r="B2" s="4" t="n"/>
      <c r="C2" s="5" t="n"/>
      <c r="D2" s="5" t="n"/>
      <c r="E2" s="3" t="inlineStr">
        <is>
          <t>사업자등록번호</t>
        </is>
      </c>
      <c r="F2" s="4" t="n"/>
      <c r="G2" s="5" t="n"/>
      <c r="H2" s="3" t="inlineStr">
        <is>
          <t>사업연도</t>
        </is>
      </c>
      <c r="I2" s="6" t="n"/>
      <c r="J2" s="6" t="n"/>
      <c r="K2" s="7" t="inlineStr">
        <is>
          <t>← 사업연도 시작일·끝일. 적으면 '차량별' 집계가 이 기간만 더합니다.</t>
        </is>
      </c>
      <c r="L2" s="2" t="n"/>
      <c r="M2" s="2" t="n"/>
      <c r="N2" s="2" t="n"/>
      <c r="O2" s="2" t="n"/>
    </row>
    <row r="3">
      <c r="A3" s="8" t="inlineStr">
        <is>
          <t>합계</t>
        </is>
      </c>
      <c r="B3" s="8">
        <f>SUBTOTAL(103,C5:C1004)&amp;"건"</f>
        <v/>
      </c>
      <c r="C3" s="9" t="n"/>
      <c r="D3" s="9" t="n"/>
      <c r="E3" s="9" t="n"/>
      <c r="F3" s="9" t="n"/>
      <c r="G3" s="9" t="n"/>
      <c r="H3" s="9" t="n"/>
      <c r="I3" s="10">
        <f>SUBTOTAL(109,I5:I1004)</f>
        <v/>
      </c>
      <c r="J3" s="10">
        <f>SUBTOTAL(109,J5:J1004)</f>
        <v/>
      </c>
      <c r="K3" s="10">
        <f>SUBTOTAL(109,K5:K1004)</f>
        <v/>
      </c>
      <c r="L3" s="10">
        <f>SUBTOTAL(109,L5:L1004)</f>
        <v/>
      </c>
      <c r="M3" s="9" t="n"/>
      <c r="N3" s="9" t="n"/>
      <c r="O3" s="9" t="n"/>
    </row>
    <row r="4" ht="46" customHeight="1">
      <c r="A4" s="11" t="inlineStr">
        <is>
          <t>사용일자</t>
        </is>
      </c>
      <c r="B4" s="8" t="inlineStr">
        <is>
          <t>요일(자동)</t>
        </is>
      </c>
      <c r="C4" s="11" t="inlineStr">
        <is>
          <t>자동차등록번호</t>
        </is>
      </c>
      <c r="D4" s="8" t="inlineStr">
        <is>
          <t>차종(자동)</t>
        </is>
      </c>
      <c r="E4" s="11" t="inlineStr">
        <is>
          <t>사용자 부서</t>
        </is>
      </c>
      <c r="F4" s="11" t="inlineStr">
        <is>
          <t>사용자 성명</t>
        </is>
      </c>
      <c r="G4" s="11" t="inlineStr">
        <is>
          <t>주행 전 계기판의 거리(km)</t>
        </is>
      </c>
      <c r="H4" s="11" t="inlineStr">
        <is>
          <t>주행 후 계기판의 거리(km)</t>
        </is>
      </c>
      <c r="I4" s="8" t="inlineStr">
        <is>
          <t>주행거리(km)(자동)</t>
        </is>
      </c>
      <c r="J4" s="11" t="inlineStr">
        <is>
          <t>업무용 사용거리 출·퇴근용(km)</t>
        </is>
      </c>
      <c r="K4" s="11" t="inlineStr">
        <is>
          <t>업무용 사용거리 일반 업무용(km)</t>
        </is>
      </c>
      <c r="L4" s="8" t="inlineStr">
        <is>
          <t>업무용 사용거리 계(자동)</t>
        </is>
      </c>
      <c r="M4" s="11" t="inlineStr">
        <is>
          <t>방문처·업무 목적</t>
        </is>
      </c>
      <c r="N4" s="11" t="inlineStr">
        <is>
          <t>비고</t>
        </is>
      </c>
      <c r="O4" s="8" t="inlineStr">
        <is>
          <t>확인(자동)</t>
        </is>
      </c>
    </row>
    <row r="5">
      <c r="A5" s="6" t="n"/>
      <c r="B5" s="4">
        <f>IF(A5="","",MID("일월화수목금토",WEEKDAY(A5),1))</f>
        <v/>
      </c>
      <c r="C5" s="4" t="n"/>
      <c r="D5" s="4">
        <f>IF(C5="","",IFERROR(INDEX('차량별 비용·업무사용비율'!$B$5:$B$24,MATCH(C5,'차량별 비용·업무사용비율'!$A$5:$A$24,0)),"차량 목록에 없음"))</f>
        <v/>
      </c>
      <c r="E5" s="4" t="n"/>
      <c r="F5" s="4" t="n"/>
      <c r="G5" s="12" t="n"/>
      <c r="H5" s="12" t="n"/>
      <c r="I5" s="12">
        <f>IF(OR(G5="",H5=""),"",H5-G5)</f>
        <v/>
      </c>
      <c r="J5" s="12" t="n"/>
      <c r="K5" s="12" t="n"/>
      <c r="L5" s="12">
        <f>IF(AND(J5="",K5=""),"",N(J5)+N(K5))</f>
        <v/>
      </c>
      <c r="M5" s="13" t="n"/>
      <c r="N5" s="13" t="n"/>
      <c r="O5" s="4">
        <f>IF(C5="","",IF(AND(G5&lt;&gt;"",H5&lt;&gt;"",N(H5)&lt;N(G5)),"주행 후 &lt; 주행 전",IF(AND(I5&lt;&gt;"",N(L5)&gt;N(I5)),"업무용 거리 &gt; 주행거리","")))</f>
        <v/>
      </c>
    </row>
    <row r="6">
      <c r="A6" s="6" t="n"/>
      <c r="B6" s="4">
        <f>IF(A6="","",MID("일월화수목금토",WEEKDAY(A6),1))</f>
        <v/>
      </c>
      <c r="C6" s="4" t="n"/>
      <c r="D6" s="4">
        <f>IF(C6="","",IFERROR(INDEX('차량별 비용·업무사용비율'!$B$5:$B$24,MATCH(C6,'차량별 비용·업무사용비율'!$A$5:$A$24,0)),"차량 목록에 없음"))</f>
        <v/>
      </c>
      <c r="E6" s="4" t="n"/>
      <c r="F6" s="4" t="n"/>
      <c r="G6" s="12" t="n"/>
      <c r="H6" s="12" t="n"/>
      <c r="I6" s="12">
        <f>IF(OR(G6="",H6=""),"",H6-G6)</f>
        <v/>
      </c>
      <c r="J6" s="12" t="n"/>
      <c r="K6" s="12" t="n"/>
      <c r="L6" s="12">
        <f>IF(AND(J6="",K6=""),"",N(J6)+N(K6))</f>
        <v/>
      </c>
      <c r="M6" s="13" t="n"/>
      <c r="N6" s="13" t="n"/>
      <c r="O6" s="4">
        <f>IF(C6="","",IF(AND(G6&lt;&gt;"",H6&lt;&gt;"",N(H6)&lt;N(G6)),"주행 후 &lt; 주행 전",IF(AND(I6&lt;&gt;"",N(L6)&gt;N(I6)),"업무용 거리 &gt; 주행거리",IF(OR(G6="",IFERROR(SUMPRODUCT(MAX(($C$5:C5=C6)*$H$5:H5)),0)=0),"",IF(G6&gt;IFERROR(SUMPRODUCT(MAX(($C$5:C5=C6)*$H$5:H5)),0),"앞 기록과 "&amp;TEXT(G6-IFERROR(SUMPRODUCT(MAX(($C$5:C5=C6)*$H$5:H5)),0),"#,##0")&amp;"km 빔",IF(G6&lt;IFERROR(SUMPRODUCT(MAX(($C$5:C5=C6)*$H$5:H5)),0),"계기판이 앞 기록보다 작음",""))))))</f>
        <v/>
      </c>
    </row>
    <row r="7">
      <c r="A7" s="6" t="n"/>
      <c r="B7" s="4">
        <f>IF(A7="","",MID("일월화수목금토",WEEKDAY(A7),1))</f>
        <v/>
      </c>
      <c r="C7" s="4" t="n"/>
      <c r="D7" s="4">
        <f>IF(C7="","",IFERROR(INDEX('차량별 비용·업무사용비율'!$B$5:$B$24,MATCH(C7,'차량별 비용·업무사용비율'!$A$5:$A$24,0)),"차량 목록에 없음"))</f>
        <v/>
      </c>
      <c r="E7" s="4" t="n"/>
      <c r="F7" s="4" t="n"/>
      <c r="G7" s="12" t="n"/>
      <c r="H7" s="12" t="n"/>
      <c r="I7" s="12">
        <f>IF(OR(G7="",H7=""),"",H7-G7)</f>
        <v/>
      </c>
      <c r="J7" s="12" t="n"/>
      <c r="K7" s="12" t="n"/>
      <c r="L7" s="12">
        <f>IF(AND(J7="",K7=""),"",N(J7)+N(K7))</f>
        <v/>
      </c>
      <c r="M7" s="13" t="n"/>
      <c r="N7" s="13" t="n"/>
      <c r="O7" s="4">
        <f>IF(C7="","",IF(AND(G7&lt;&gt;"",H7&lt;&gt;"",N(H7)&lt;N(G7)),"주행 후 &lt; 주행 전",IF(AND(I7&lt;&gt;"",N(L7)&gt;N(I7)),"업무용 거리 &gt; 주행거리",IF(OR(G7="",IFERROR(SUMPRODUCT(MAX(($C$5:C6=C7)*$H$5:H6)),0)=0),"",IF(G7&gt;IFERROR(SUMPRODUCT(MAX(($C$5:C6=C7)*$H$5:H6)),0),"앞 기록과 "&amp;TEXT(G7-IFERROR(SUMPRODUCT(MAX(($C$5:C6=C7)*$H$5:H6)),0),"#,##0")&amp;"km 빔",IF(G7&lt;IFERROR(SUMPRODUCT(MAX(($C$5:C6=C7)*$H$5:H6)),0),"계기판이 앞 기록보다 작음",""))))))</f>
        <v/>
      </c>
    </row>
    <row r="8">
      <c r="A8" s="6" t="n"/>
      <c r="B8" s="4">
        <f>IF(A8="","",MID("일월화수목금토",WEEKDAY(A8),1))</f>
        <v/>
      </c>
      <c r="C8" s="4" t="n"/>
      <c r="D8" s="4">
        <f>IF(C8="","",IFERROR(INDEX('차량별 비용·업무사용비율'!$B$5:$B$24,MATCH(C8,'차량별 비용·업무사용비율'!$A$5:$A$24,0)),"차량 목록에 없음"))</f>
        <v/>
      </c>
      <c r="E8" s="4" t="n"/>
      <c r="F8" s="4" t="n"/>
      <c r="G8" s="12" t="n"/>
      <c r="H8" s="12" t="n"/>
      <c r="I8" s="12">
        <f>IF(OR(G8="",H8=""),"",H8-G8)</f>
        <v/>
      </c>
      <c r="J8" s="12" t="n"/>
      <c r="K8" s="12" t="n"/>
      <c r="L8" s="12">
        <f>IF(AND(J8="",K8=""),"",N(J8)+N(K8))</f>
        <v/>
      </c>
      <c r="M8" s="13" t="n"/>
      <c r="N8" s="13" t="n"/>
      <c r="O8" s="4">
        <f>IF(C8="","",IF(AND(G8&lt;&gt;"",H8&lt;&gt;"",N(H8)&lt;N(G8)),"주행 후 &lt; 주행 전",IF(AND(I8&lt;&gt;"",N(L8)&gt;N(I8)),"업무용 거리 &gt; 주행거리",IF(OR(G8="",IFERROR(SUMPRODUCT(MAX(($C$5:C7=C8)*$H$5:H7)),0)=0),"",IF(G8&gt;IFERROR(SUMPRODUCT(MAX(($C$5:C7=C8)*$H$5:H7)),0),"앞 기록과 "&amp;TEXT(G8-IFERROR(SUMPRODUCT(MAX(($C$5:C7=C8)*$H$5:H7)),0),"#,##0")&amp;"km 빔",IF(G8&lt;IFERROR(SUMPRODUCT(MAX(($C$5:C7=C8)*$H$5:H7)),0),"계기판이 앞 기록보다 작음",""))))))</f>
        <v/>
      </c>
    </row>
    <row r="9">
      <c r="A9" s="6" t="n"/>
      <c r="B9" s="4">
        <f>IF(A9="","",MID("일월화수목금토",WEEKDAY(A9),1))</f>
        <v/>
      </c>
      <c r="C9" s="4" t="n"/>
      <c r="D9" s="4">
        <f>IF(C9="","",IFERROR(INDEX('차량별 비용·업무사용비율'!$B$5:$B$24,MATCH(C9,'차량별 비용·업무사용비율'!$A$5:$A$24,0)),"차량 목록에 없음"))</f>
        <v/>
      </c>
      <c r="E9" s="4" t="n"/>
      <c r="F9" s="4" t="n"/>
      <c r="G9" s="12" t="n"/>
      <c r="H9" s="12" t="n"/>
      <c r="I9" s="12">
        <f>IF(OR(G9="",H9=""),"",H9-G9)</f>
        <v/>
      </c>
      <c r="J9" s="12" t="n"/>
      <c r="K9" s="12" t="n"/>
      <c r="L9" s="12">
        <f>IF(AND(J9="",K9=""),"",N(J9)+N(K9))</f>
        <v/>
      </c>
      <c r="M9" s="13" t="n"/>
      <c r="N9" s="13" t="n"/>
      <c r="O9" s="4">
        <f>IF(C9="","",IF(AND(G9&lt;&gt;"",H9&lt;&gt;"",N(H9)&lt;N(G9)),"주행 후 &lt; 주행 전",IF(AND(I9&lt;&gt;"",N(L9)&gt;N(I9)),"업무용 거리 &gt; 주행거리",IF(OR(G9="",IFERROR(SUMPRODUCT(MAX(($C$5:C8=C9)*$H$5:H8)),0)=0),"",IF(G9&gt;IFERROR(SUMPRODUCT(MAX(($C$5:C8=C9)*$H$5:H8)),0),"앞 기록과 "&amp;TEXT(G9-IFERROR(SUMPRODUCT(MAX(($C$5:C8=C9)*$H$5:H8)),0),"#,##0")&amp;"km 빔",IF(G9&lt;IFERROR(SUMPRODUCT(MAX(($C$5:C8=C9)*$H$5:H8)),0),"계기판이 앞 기록보다 작음",""))))))</f>
        <v/>
      </c>
    </row>
    <row r="10">
      <c r="A10" s="6" t="n"/>
      <c r="B10" s="4">
        <f>IF(A10="","",MID("일월화수목금토",WEEKDAY(A10),1))</f>
        <v/>
      </c>
      <c r="C10" s="4" t="n"/>
      <c r="D10" s="4">
        <f>IF(C10="","",IFERROR(INDEX('차량별 비용·업무사용비율'!$B$5:$B$24,MATCH(C10,'차량별 비용·업무사용비율'!$A$5:$A$24,0)),"차량 목록에 없음"))</f>
        <v/>
      </c>
      <c r="E10" s="4" t="n"/>
      <c r="F10" s="4" t="n"/>
      <c r="G10" s="12" t="n"/>
      <c r="H10" s="12" t="n"/>
      <c r="I10" s="12">
        <f>IF(OR(G10="",H10=""),"",H10-G10)</f>
        <v/>
      </c>
      <c r="J10" s="12" t="n"/>
      <c r="K10" s="12" t="n"/>
      <c r="L10" s="12">
        <f>IF(AND(J10="",K10=""),"",N(J10)+N(K10))</f>
        <v/>
      </c>
      <c r="M10" s="13" t="n"/>
      <c r="N10" s="13" t="n"/>
      <c r="O10" s="4">
        <f>IF(C10="","",IF(AND(G10&lt;&gt;"",H10&lt;&gt;"",N(H10)&lt;N(G10)),"주행 후 &lt; 주행 전",IF(AND(I10&lt;&gt;"",N(L10)&gt;N(I10)),"업무용 거리 &gt; 주행거리",IF(OR(G10="",IFERROR(SUMPRODUCT(MAX(($C$5:C9=C10)*$H$5:H9)),0)=0),"",IF(G10&gt;IFERROR(SUMPRODUCT(MAX(($C$5:C9=C10)*$H$5:H9)),0),"앞 기록과 "&amp;TEXT(G10-IFERROR(SUMPRODUCT(MAX(($C$5:C9=C10)*$H$5:H9)),0),"#,##0")&amp;"km 빔",IF(G10&lt;IFERROR(SUMPRODUCT(MAX(($C$5:C9=C10)*$H$5:H9)),0),"계기판이 앞 기록보다 작음",""))))))</f>
        <v/>
      </c>
    </row>
    <row r="11">
      <c r="A11" s="6" t="n"/>
      <c r="B11" s="4">
        <f>IF(A11="","",MID("일월화수목금토",WEEKDAY(A11),1))</f>
        <v/>
      </c>
      <c r="C11" s="4" t="n"/>
      <c r="D11" s="4">
        <f>IF(C11="","",IFERROR(INDEX('차량별 비용·업무사용비율'!$B$5:$B$24,MATCH(C11,'차량별 비용·업무사용비율'!$A$5:$A$24,0)),"차량 목록에 없음"))</f>
        <v/>
      </c>
      <c r="E11" s="4" t="n"/>
      <c r="F11" s="4" t="n"/>
      <c r="G11" s="12" t="n"/>
      <c r="H11" s="12" t="n"/>
      <c r="I11" s="12">
        <f>IF(OR(G11="",H11=""),"",H11-G11)</f>
        <v/>
      </c>
      <c r="J11" s="12" t="n"/>
      <c r="K11" s="12" t="n"/>
      <c r="L11" s="12">
        <f>IF(AND(J11="",K11=""),"",N(J11)+N(K11))</f>
        <v/>
      </c>
      <c r="M11" s="13" t="n"/>
      <c r="N11" s="13" t="n"/>
      <c r="O11" s="4">
        <f>IF(C11="","",IF(AND(G11&lt;&gt;"",H11&lt;&gt;"",N(H11)&lt;N(G11)),"주행 후 &lt; 주행 전",IF(AND(I11&lt;&gt;"",N(L11)&gt;N(I11)),"업무용 거리 &gt; 주행거리",IF(OR(G11="",IFERROR(SUMPRODUCT(MAX(($C$5:C10=C11)*$H$5:H10)),0)=0),"",IF(G11&gt;IFERROR(SUMPRODUCT(MAX(($C$5:C10=C11)*$H$5:H10)),0),"앞 기록과 "&amp;TEXT(G11-IFERROR(SUMPRODUCT(MAX(($C$5:C10=C11)*$H$5:H10)),0),"#,##0")&amp;"km 빔",IF(G11&lt;IFERROR(SUMPRODUCT(MAX(($C$5:C10=C11)*$H$5:H10)),0),"계기판이 앞 기록보다 작음",""))))))</f>
        <v/>
      </c>
    </row>
    <row r="12">
      <c r="A12" s="6" t="n"/>
      <c r="B12" s="4">
        <f>IF(A12="","",MID("일월화수목금토",WEEKDAY(A12),1))</f>
        <v/>
      </c>
      <c r="C12" s="4" t="n"/>
      <c r="D12" s="4">
        <f>IF(C12="","",IFERROR(INDEX('차량별 비용·업무사용비율'!$B$5:$B$24,MATCH(C12,'차량별 비용·업무사용비율'!$A$5:$A$24,0)),"차량 목록에 없음"))</f>
        <v/>
      </c>
      <c r="E12" s="4" t="n"/>
      <c r="F12" s="4" t="n"/>
      <c r="G12" s="12" t="n"/>
      <c r="H12" s="12" t="n"/>
      <c r="I12" s="12">
        <f>IF(OR(G12="",H12=""),"",H12-G12)</f>
        <v/>
      </c>
      <c r="J12" s="12" t="n"/>
      <c r="K12" s="12" t="n"/>
      <c r="L12" s="12">
        <f>IF(AND(J12="",K12=""),"",N(J12)+N(K12))</f>
        <v/>
      </c>
      <c r="M12" s="13" t="n"/>
      <c r="N12" s="13" t="n"/>
      <c r="O12" s="4">
        <f>IF(C12="","",IF(AND(G12&lt;&gt;"",H12&lt;&gt;"",N(H12)&lt;N(G12)),"주행 후 &lt; 주행 전",IF(AND(I12&lt;&gt;"",N(L12)&gt;N(I12)),"업무용 거리 &gt; 주행거리",IF(OR(G12="",IFERROR(SUMPRODUCT(MAX(($C$5:C11=C12)*$H$5:H11)),0)=0),"",IF(G12&gt;IFERROR(SUMPRODUCT(MAX(($C$5:C11=C12)*$H$5:H11)),0),"앞 기록과 "&amp;TEXT(G12-IFERROR(SUMPRODUCT(MAX(($C$5:C11=C12)*$H$5:H11)),0),"#,##0")&amp;"km 빔",IF(G12&lt;IFERROR(SUMPRODUCT(MAX(($C$5:C11=C12)*$H$5:H11)),0),"계기판이 앞 기록보다 작음",""))))))</f>
        <v/>
      </c>
    </row>
    <row r="13">
      <c r="A13" s="6" t="n"/>
      <c r="B13" s="4">
        <f>IF(A13="","",MID("일월화수목금토",WEEKDAY(A13),1))</f>
        <v/>
      </c>
      <c r="C13" s="4" t="n"/>
      <c r="D13" s="4">
        <f>IF(C13="","",IFERROR(INDEX('차량별 비용·업무사용비율'!$B$5:$B$24,MATCH(C13,'차량별 비용·업무사용비율'!$A$5:$A$24,0)),"차량 목록에 없음"))</f>
        <v/>
      </c>
      <c r="E13" s="4" t="n"/>
      <c r="F13" s="4" t="n"/>
      <c r="G13" s="12" t="n"/>
      <c r="H13" s="12" t="n"/>
      <c r="I13" s="12">
        <f>IF(OR(G13="",H13=""),"",H13-G13)</f>
        <v/>
      </c>
      <c r="J13" s="12" t="n"/>
      <c r="K13" s="12" t="n"/>
      <c r="L13" s="12">
        <f>IF(AND(J13="",K13=""),"",N(J13)+N(K13))</f>
        <v/>
      </c>
      <c r="M13" s="13" t="n"/>
      <c r="N13" s="13" t="n"/>
      <c r="O13" s="4">
        <f>IF(C13="","",IF(AND(G13&lt;&gt;"",H13&lt;&gt;"",N(H13)&lt;N(G13)),"주행 후 &lt; 주행 전",IF(AND(I13&lt;&gt;"",N(L13)&gt;N(I13)),"업무용 거리 &gt; 주행거리",IF(OR(G13="",IFERROR(SUMPRODUCT(MAX(($C$5:C12=C13)*$H$5:H12)),0)=0),"",IF(G13&gt;IFERROR(SUMPRODUCT(MAX(($C$5:C12=C13)*$H$5:H12)),0),"앞 기록과 "&amp;TEXT(G13-IFERROR(SUMPRODUCT(MAX(($C$5:C12=C13)*$H$5:H12)),0),"#,##0")&amp;"km 빔",IF(G13&lt;IFERROR(SUMPRODUCT(MAX(($C$5:C12=C13)*$H$5:H12)),0),"계기판이 앞 기록보다 작음",""))))))</f>
        <v/>
      </c>
    </row>
    <row r="14">
      <c r="A14" s="6" t="n"/>
      <c r="B14" s="4">
        <f>IF(A14="","",MID("일월화수목금토",WEEKDAY(A14),1))</f>
        <v/>
      </c>
      <c r="C14" s="4" t="n"/>
      <c r="D14" s="4">
        <f>IF(C14="","",IFERROR(INDEX('차량별 비용·업무사용비율'!$B$5:$B$24,MATCH(C14,'차량별 비용·업무사용비율'!$A$5:$A$24,0)),"차량 목록에 없음"))</f>
        <v/>
      </c>
      <c r="E14" s="4" t="n"/>
      <c r="F14" s="4" t="n"/>
      <c r="G14" s="12" t="n"/>
      <c r="H14" s="12" t="n"/>
      <c r="I14" s="12">
        <f>IF(OR(G14="",H14=""),"",H14-G14)</f>
        <v/>
      </c>
      <c r="J14" s="12" t="n"/>
      <c r="K14" s="12" t="n"/>
      <c r="L14" s="12">
        <f>IF(AND(J14="",K14=""),"",N(J14)+N(K14))</f>
        <v/>
      </c>
      <c r="M14" s="13" t="n"/>
      <c r="N14" s="13" t="n"/>
      <c r="O14" s="4">
        <f>IF(C14="","",IF(AND(G14&lt;&gt;"",H14&lt;&gt;"",N(H14)&lt;N(G14)),"주행 후 &lt; 주행 전",IF(AND(I14&lt;&gt;"",N(L14)&gt;N(I14)),"업무용 거리 &gt; 주행거리",IF(OR(G14="",IFERROR(SUMPRODUCT(MAX(($C$5:C13=C14)*$H$5:H13)),0)=0),"",IF(G14&gt;IFERROR(SUMPRODUCT(MAX(($C$5:C13=C14)*$H$5:H13)),0),"앞 기록과 "&amp;TEXT(G14-IFERROR(SUMPRODUCT(MAX(($C$5:C13=C14)*$H$5:H13)),0),"#,##0")&amp;"km 빔",IF(G14&lt;IFERROR(SUMPRODUCT(MAX(($C$5:C13=C14)*$H$5:H13)),0),"계기판이 앞 기록보다 작음",""))))))</f>
        <v/>
      </c>
    </row>
    <row r="15">
      <c r="A15" s="6" t="n"/>
      <c r="B15" s="4">
        <f>IF(A15="","",MID("일월화수목금토",WEEKDAY(A15),1))</f>
        <v/>
      </c>
      <c r="C15" s="4" t="n"/>
      <c r="D15" s="4">
        <f>IF(C15="","",IFERROR(INDEX('차량별 비용·업무사용비율'!$B$5:$B$24,MATCH(C15,'차량별 비용·업무사용비율'!$A$5:$A$24,0)),"차량 목록에 없음"))</f>
        <v/>
      </c>
      <c r="E15" s="4" t="n"/>
      <c r="F15" s="4" t="n"/>
      <c r="G15" s="12" t="n"/>
      <c r="H15" s="12" t="n"/>
      <c r="I15" s="12">
        <f>IF(OR(G15="",H15=""),"",H15-G15)</f>
        <v/>
      </c>
      <c r="J15" s="12" t="n"/>
      <c r="K15" s="12" t="n"/>
      <c r="L15" s="12">
        <f>IF(AND(J15="",K15=""),"",N(J15)+N(K15))</f>
        <v/>
      </c>
      <c r="M15" s="13" t="n"/>
      <c r="N15" s="13" t="n"/>
      <c r="O15" s="4">
        <f>IF(C15="","",IF(AND(G15&lt;&gt;"",H15&lt;&gt;"",N(H15)&lt;N(G15)),"주행 후 &lt; 주행 전",IF(AND(I15&lt;&gt;"",N(L15)&gt;N(I15)),"업무용 거리 &gt; 주행거리",IF(OR(G15="",IFERROR(SUMPRODUCT(MAX(($C$5:C14=C15)*$H$5:H14)),0)=0),"",IF(G15&gt;IFERROR(SUMPRODUCT(MAX(($C$5:C14=C15)*$H$5:H14)),0),"앞 기록과 "&amp;TEXT(G15-IFERROR(SUMPRODUCT(MAX(($C$5:C14=C15)*$H$5:H14)),0),"#,##0")&amp;"km 빔",IF(G15&lt;IFERROR(SUMPRODUCT(MAX(($C$5:C14=C15)*$H$5:H14)),0),"계기판이 앞 기록보다 작음",""))))))</f>
        <v/>
      </c>
    </row>
    <row r="16">
      <c r="A16" s="6" t="n"/>
      <c r="B16" s="4">
        <f>IF(A16="","",MID("일월화수목금토",WEEKDAY(A16),1))</f>
        <v/>
      </c>
      <c r="C16" s="4" t="n"/>
      <c r="D16" s="4">
        <f>IF(C16="","",IFERROR(INDEX('차량별 비용·업무사용비율'!$B$5:$B$24,MATCH(C16,'차량별 비용·업무사용비율'!$A$5:$A$24,0)),"차량 목록에 없음"))</f>
        <v/>
      </c>
      <c r="E16" s="4" t="n"/>
      <c r="F16" s="4" t="n"/>
      <c r="G16" s="12" t="n"/>
      <c r="H16" s="12" t="n"/>
      <c r="I16" s="12">
        <f>IF(OR(G16="",H16=""),"",H16-G16)</f>
        <v/>
      </c>
      <c r="J16" s="12" t="n"/>
      <c r="K16" s="12" t="n"/>
      <c r="L16" s="12">
        <f>IF(AND(J16="",K16=""),"",N(J16)+N(K16))</f>
        <v/>
      </c>
      <c r="M16" s="13" t="n"/>
      <c r="N16" s="13" t="n"/>
      <c r="O16" s="4">
        <f>IF(C16="","",IF(AND(G16&lt;&gt;"",H16&lt;&gt;"",N(H16)&lt;N(G16)),"주행 후 &lt; 주행 전",IF(AND(I16&lt;&gt;"",N(L16)&gt;N(I16)),"업무용 거리 &gt; 주행거리",IF(OR(G16="",IFERROR(SUMPRODUCT(MAX(($C$5:C15=C16)*$H$5:H15)),0)=0),"",IF(G16&gt;IFERROR(SUMPRODUCT(MAX(($C$5:C15=C16)*$H$5:H15)),0),"앞 기록과 "&amp;TEXT(G16-IFERROR(SUMPRODUCT(MAX(($C$5:C15=C16)*$H$5:H15)),0),"#,##0")&amp;"km 빔",IF(G16&lt;IFERROR(SUMPRODUCT(MAX(($C$5:C15=C16)*$H$5:H15)),0),"계기판이 앞 기록보다 작음",""))))))</f>
        <v/>
      </c>
    </row>
    <row r="17">
      <c r="A17" s="6" t="n"/>
      <c r="B17" s="4">
        <f>IF(A17="","",MID("일월화수목금토",WEEKDAY(A17),1))</f>
        <v/>
      </c>
      <c r="C17" s="4" t="n"/>
      <c r="D17" s="4">
        <f>IF(C17="","",IFERROR(INDEX('차량별 비용·업무사용비율'!$B$5:$B$24,MATCH(C17,'차량별 비용·업무사용비율'!$A$5:$A$24,0)),"차량 목록에 없음"))</f>
        <v/>
      </c>
      <c r="E17" s="4" t="n"/>
      <c r="F17" s="4" t="n"/>
      <c r="G17" s="12" t="n"/>
      <c r="H17" s="12" t="n"/>
      <c r="I17" s="12">
        <f>IF(OR(G17="",H17=""),"",H17-G17)</f>
        <v/>
      </c>
      <c r="J17" s="12" t="n"/>
      <c r="K17" s="12" t="n"/>
      <c r="L17" s="12">
        <f>IF(AND(J17="",K17=""),"",N(J17)+N(K17))</f>
        <v/>
      </c>
      <c r="M17" s="13" t="n"/>
      <c r="N17" s="13" t="n"/>
      <c r="O17" s="4">
        <f>IF(C17="","",IF(AND(G17&lt;&gt;"",H17&lt;&gt;"",N(H17)&lt;N(G17)),"주행 후 &lt; 주행 전",IF(AND(I17&lt;&gt;"",N(L17)&gt;N(I17)),"업무용 거리 &gt; 주행거리",IF(OR(G17="",IFERROR(SUMPRODUCT(MAX(($C$5:C16=C17)*$H$5:H16)),0)=0),"",IF(G17&gt;IFERROR(SUMPRODUCT(MAX(($C$5:C16=C17)*$H$5:H16)),0),"앞 기록과 "&amp;TEXT(G17-IFERROR(SUMPRODUCT(MAX(($C$5:C16=C17)*$H$5:H16)),0),"#,##0")&amp;"km 빔",IF(G17&lt;IFERROR(SUMPRODUCT(MAX(($C$5:C16=C17)*$H$5:H16)),0),"계기판이 앞 기록보다 작음",""))))))</f>
        <v/>
      </c>
    </row>
    <row r="18">
      <c r="A18" s="6" t="n"/>
      <c r="B18" s="4">
        <f>IF(A18="","",MID("일월화수목금토",WEEKDAY(A18),1))</f>
        <v/>
      </c>
      <c r="C18" s="4" t="n"/>
      <c r="D18" s="4">
        <f>IF(C18="","",IFERROR(INDEX('차량별 비용·업무사용비율'!$B$5:$B$24,MATCH(C18,'차량별 비용·업무사용비율'!$A$5:$A$24,0)),"차량 목록에 없음"))</f>
        <v/>
      </c>
      <c r="E18" s="4" t="n"/>
      <c r="F18" s="4" t="n"/>
      <c r="G18" s="12" t="n"/>
      <c r="H18" s="12" t="n"/>
      <c r="I18" s="12">
        <f>IF(OR(G18="",H18=""),"",H18-G18)</f>
        <v/>
      </c>
      <c r="J18" s="12" t="n"/>
      <c r="K18" s="12" t="n"/>
      <c r="L18" s="12">
        <f>IF(AND(J18="",K18=""),"",N(J18)+N(K18))</f>
        <v/>
      </c>
      <c r="M18" s="13" t="n"/>
      <c r="N18" s="13" t="n"/>
      <c r="O18" s="4">
        <f>IF(C18="","",IF(AND(G18&lt;&gt;"",H18&lt;&gt;"",N(H18)&lt;N(G18)),"주행 후 &lt; 주행 전",IF(AND(I18&lt;&gt;"",N(L18)&gt;N(I18)),"업무용 거리 &gt; 주행거리",IF(OR(G18="",IFERROR(SUMPRODUCT(MAX(($C$5:C17=C18)*$H$5:H17)),0)=0),"",IF(G18&gt;IFERROR(SUMPRODUCT(MAX(($C$5:C17=C18)*$H$5:H17)),0),"앞 기록과 "&amp;TEXT(G18-IFERROR(SUMPRODUCT(MAX(($C$5:C17=C18)*$H$5:H17)),0),"#,##0")&amp;"km 빔",IF(G18&lt;IFERROR(SUMPRODUCT(MAX(($C$5:C17=C18)*$H$5:H17)),0),"계기판이 앞 기록보다 작음",""))))))</f>
        <v/>
      </c>
    </row>
    <row r="19">
      <c r="A19" s="6" t="n"/>
      <c r="B19" s="4">
        <f>IF(A19="","",MID("일월화수목금토",WEEKDAY(A19),1))</f>
        <v/>
      </c>
      <c r="C19" s="4" t="n"/>
      <c r="D19" s="4">
        <f>IF(C19="","",IFERROR(INDEX('차량별 비용·업무사용비율'!$B$5:$B$24,MATCH(C19,'차량별 비용·업무사용비율'!$A$5:$A$24,0)),"차량 목록에 없음"))</f>
        <v/>
      </c>
      <c r="E19" s="4" t="n"/>
      <c r="F19" s="4" t="n"/>
      <c r="G19" s="12" t="n"/>
      <c r="H19" s="12" t="n"/>
      <c r="I19" s="12">
        <f>IF(OR(G19="",H19=""),"",H19-G19)</f>
        <v/>
      </c>
      <c r="J19" s="12" t="n"/>
      <c r="K19" s="12" t="n"/>
      <c r="L19" s="12">
        <f>IF(AND(J19="",K19=""),"",N(J19)+N(K19))</f>
        <v/>
      </c>
      <c r="M19" s="13" t="n"/>
      <c r="N19" s="13" t="n"/>
      <c r="O19" s="4">
        <f>IF(C19="","",IF(AND(G19&lt;&gt;"",H19&lt;&gt;"",N(H19)&lt;N(G19)),"주행 후 &lt; 주행 전",IF(AND(I19&lt;&gt;"",N(L19)&gt;N(I19)),"업무용 거리 &gt; 주행거리",IF(OR(G19="",IFERROR(SUMPRODUCT(MAX(($C$5:C18=C19)*$H$5:H18)),0)=0),"",IF(G19&gt;IFERROR(SUMPRODUCT(MAX(($C$5:C18=C19)*$H$5:H18)),0),"앞 기록과 "&amp;TEXT(G19-IFERROR(SUMPRODUCT(MAX(($C$5:C18=C19)*$H$5:H18)),0),"#,##0")&amp;"km 빔",IF(G19&lt;IFERROR(SUMPRODUCT(MAX(($C$5:C18=C19)*$H$5:H18)),0),"계기판이 앞 기록보다 작음",""))))))</f>
        <v/>
      </c>
    </row>
    <row r="20">
      <c r="A20" s="6" t="n"/>
      <c r="B20" s="4">
        <f>IF(A20="","",MID("일월화수목금토",WEEKDAY(A20),1))</f>
        <v/>
      </c>
      <c r="C20" s="4" t="n"/>
      <c r="D20" s="4">
        <f>IF(C20="","",IFERROR(INDEX('차량별 비용·업무사용비율'!$B$5:$B$24,MATCH(C20,'차량별 비용·업무사용비율'!$A$5:$A$24,0)),"차량 목록에 없음"))</f>
        <v/>
      </c>
      <c r="E20" s="4" t="n"/>
      <c r="F20" s="4" t="n"/>
      <c r="G20" s="12" t="n"/>
      <c r="H20" s="12" t="n"/>
      <c r="I20" s="12">
        <f>IF(OR(G20="",H20=""),"",H20-G20)</f>
        <v/>
      </c>
      <c r="J20" s="12" t="n"/>
      <c r="K20" s="12" t="n"/>
      <c r="L20" s="12">
        <f>IF(AND(J20="",K20=""),"",N(J20)+N(K20))</f>
        <v/>
      </c>
      <c r="M20" s="13" t="n"/>
      <c r="N20" s="13" t="n"/>
      <c r="O20" s="4">
        <f>IF(C20="","",IF(AND(G20&lt;&gt;"",H20&lt;&gt;"",N(H20)&lt;N(G20)),"주행 후 &lt; 주행 전",IF(AND(I20&lt;&gt;"",N(L20)&gt;N(I20)),"업무용 거리 &gt; 주행거리",IF(OR(G20="",IFERROR(SUMPRODUCT(MAX(($C$5:C19=C20)*$H$5:H19)),0)=0),"",IF(G20&gt;IFERROR(SUMPRODUCT(MAX(($C$5:C19=C20)*$H$5:H19)),0),"앞 기록과 "&amp;TEXT(G20-IFERROR(SUMPRODUCT(MAX(($C$5:C19=C20)*$H$5:H19)),0),"#,##0")&amp;"km 빔",IF(G20&lt;IFERROR(SUMPRODUCT(MAX(($C$5:C19=C20)*$H$5:H19)),0),"계기판이 앞 기록보다 작음",""))))))</f>
        <v/>
      </c>
    </row>
    <row r="21">
      <c r="A21" s="6" t="n"/>
      <c r="B21" s="4">
        <f>IF(A21="","",MID("일월화수목금토",WEEKDAY(A21),1))</f>
        <v/>
      </c>
      <c r="C21" s="4" t="n"/>
      <c r="D21" s="4">
        <f>IF(C21="","",IFERROR(INDEX('차량별 비용·업무사용비율'!$B$5:$B$24,MATCH(C21,'차량별 비용·업무사용비율'!$A$5:$A$24,0)),"차량 목록에 없음"))</f>
        <v/>
      </c>
      <c r="E21" s="4" t="n"/>
      <c r="F21" s="4" t="n"/>
      <c r="G21" s="12" t="n"/>
      <c r="H21" s="12" t="n"/>
      <c r="I21" s="12">
        <f>IF(OR(G21="",H21=""),"",H21-G21)</f>
        <v/>
      </c>
      <c r="J21" s="12" t="n"/>
      <c r="K21" s="12" t="n"/>
      <c r="L21" s="12">
        <f>IF(AND(J21="",K21=""),"",N(J21)+N(K21))</f>
        <v/>
      </c>
      <c r="M21" s="13" t="n"/>
      <c r="N21" s="13" t="n"/>
      <c r="O21" s="4">
        <f>IF(C21="","",IF(AND(G21&lt;&gt;"",H21&lt;&gt;"",N(H21)&lt;N(G21)),"주행 후 &lt; 주행 전",IF(AND(I21&lt;&gt;"",N(L21)&gt;N(I21)),"업무용 거리 &gt; 주행거리",IF(OR(G21="",IFERROR(SUMPRODUCT(MAX(($C$5:C20=C21)*$H$5:H20)),0)=0),"",IF(G21&gt;IFERROR(SUMPRODUCT(MAX(($C$5:C20=C21)*$H$5:H20)),0),"앞 기록과 "&amp;TEXT(G21-IFERROR(SUMPRODUCT(MAX(($C$5:C20=C21)*$H$5:H20)),0),"#,##0")&amp;"km 빔",IF(G21&lt;IFERROR(SUMPRODUCT(MAX(($C$5:C20=C21)*$H$5:H20)),0),"계기판이 앞 기록보다 작음",""))))))</f>
        <v/>
      </c>
    </row>
    <row r="22">
      <c r="A22" s="6" t="n"/>
      <c r="B22" s="4">
        <f>IF(A22="","",MID("일월화수목금토",WEEKDAY(A22),1))</f>
        <v/>
      </c>
      <c r="C22" s="4" t="n"/>
      <c r="D22" s="4">
        <f>IF(C22="","",IFERROR(INDEX('차량별 비용·업무사용비율'!$B$5:$B$24,MATCH(C22,'차량별 비용·업무사용비율'!$A$5:$A$24,0)),"차량 목록에 없음"))</f>
        <v/>
      </c>
      <c r="E22" s="4" t="n"/>
      <c r="F22" s="4" t="n"/>
      <c r="G22" s="12" t="n"/>
      <c r="H22" s="12" t="n"/>
      <c r="I22" s="12">
        <f>IF(OR(G22="",H22=""),"",H22-G22)</f>
        <v/>
      </c>
      <c r="J22" s="12" t="n"/>
      <c r="K22" s="12" t="n"/>
      <c r="L22" s="12">
        <f>IF(AND(J22="",K22=""),"",N(J22)+N(K22))</f>
        <v/>
      </c>
      <c r="M22" s="13" t="n"/>
      <c r="N22" s="13" t="n"/>
      <c r="O22" s="4">
        <f>IF(C22="","",IF(AND(G22&lt;&gt;"",H22&lt;&gt;"",N(H22)&lt;N(G22)),"주행 후 &lt; 주행 전",IF(AND(I22&lt;&gt;"",N(L22)&gt;N(I22)),"업무용 거리 &gt; 주행거리",IF(OR(G22="",IFERROR(SUMPRODUCT(MAX(($C$5:C21=C22)*$H$5:H21)),0)=0),"",IF(G22&gt;IFERROR(SUMPRODUCT(MAX(($C$5:C21=C22)*$H$5:H21)),0),"앞 기록과 "&amp;TEXT(G22-IFERROR(SUMPRODUCT(MAX(($C$5:C21=C22)*$H$5:H21)),0),"#,##0")&amp;"km 빔",IF(G22&lt;IFERROR(SUMPRODUCT(MAX(($C$5:C21=C22)*$H$5:H21)),0),"계기판이 앞 기록보다 작음",""))))))</f>
        <v/>
      </c>
    </row>
    <row r="23">
      <c r="A23" s="6" t="n"/>
      <c r="B23" s="4">
        <f>IF(A23="","",MID("일월화수목금토",WEEKDAY(A23),1))</f>
        <v/>
      </c>
      <c r="C23" s="4" t="n"/>
      <c r="D23" s="4">
        <f>IF(C23="","",IFERROR(INDEX('차량별 비용·업무사용비율'!$B$5:$B$24,MATCH(C23,'차량별 비용·업무사용비율'!$A$5:$A$24,0)),"차량 목록에 없음"))</f>
        <v/>
      </c>
      <c r="E23" s="4" t="n"/>
      <c r="F23" s="4" t="n"/>
      <c r="G23" s="12" t="n"/>
      <c r="H23" s="12" t="n"/>
      <c r="I23" s="12">
        <f>IF(OR(G23="",H23=""),"",H23-G23)</f>
        <v/>
      </c>
      <c r="J23" s="12" t="n"/>
      <c r="K23" s="12" t="n"/>
      <c r="L23" s="12">
        <f>IF(AND(J23="",K23=""),"",N(J23)+N(K23))</f>
        <v/>
      </c>
      <c r="M23" s="13" t="n"/>
      <c r="N23" s="13" t="n"/>
      <c r="O23" s="4">
        <f>IF(C23="","",IF(AND(G23&lt;&gt;"",H23&lt;&gt;"",N(H23)&lt;N(G23)),"주행 후 &lt; 주행 전",IF(AND(I23&lt;&gt;"",N(L23)&gt;N(I23)),"업무용 거리 &gt; 주행거리",IF(OR(G23="",IFERROR(SUMPRODUCT(MAX(($C$5:C22=C23)*$H$5:H22)),0)=0),"",IF(G23&gt;IFERROR(SUMPRODUCT(MAX(($C$5:C22=C23)*$H$5:H22)),0),"앞 기록과 "&amp;TEXT(G23-IFERROR(SUMPRODUCT(MAX(($C$5:C22=C23)*$H$5:H22)),0),"#,##0")&amp;"km 빔",IF(G23&lt;IFERROR(SUMPRODUCT(MAX(($C$5:C22=C23)*$H$5:H22)),0),"계기판이 앞 기록보다 작음",""))))))</f>
        <v/>
      </c>
    </row>
    <row r="24">
      <c r="A24" s="6" t="n"/>
      <c r="B24" s="4">
        <f>IF(A24="","",MID("일월화수목금토",WEEKDAY(A24),1))</f>
        <v/>
      </c>
      <c r="C24" s="4" t="n"/>
      <c r="D24" s="4">
        <f>IF(C24="","",IFERROR(INDEX('차량별 비용·업무사용비율'!$B$5:$B$24,MATCH(C24,'차량별 비용·업무사용비율'!$A$5:$A$24,0)),"차량 목록에 없음"))</f>
        <v/>
      </c>
      <c r="E24" s="4" t="n"/>
      <c r="F24" s="4" t="n"/>
      <c r="G24" s="12" t="n"/>
      <c r="H24" s="12" t="n"/>
      <c r="I24" s="12">
        <f>IF(OR(G24="",H24=""),"",H24-G24)</f>
        <v/>
      </c>
      <c r="J24" s="12" t="n"/>
      <c r="K24" s="12" t="n"/>
      <c r="L24" s="12">
        <f>IF(AND(J24="",K24=""),"",N(J24)+N(K24))</f>
        <v/>
      </c>
      <c r="M24" s="13" t="n"/>
      <c r="N24" s="13" t="n"/>
      <c r="O24" s="4">
        <f>IF(C24="","",IF(AND(G24&lt;&gt;"",H24&lt;&gt;"",N(H24)&lt;N(G24)),"주행 후 &lt; 주행 전",IF(AND(I24&lt;&gt;"",N(L24)&gt;N(I24)),"업무용 거리 &gt; 주행거리",IF(OR(G24="",IFERROR(SUMPRODUCT(MAX(($C$5:C23=C24)*$H$5:H23)),0)=0),"",IF(G24&gt;IFERROR(SUMPRODUCT(MAX(($C$5:C23=C24)*$H$5:H23)),0),"앞 기록과 "&amp;TEXT(G24-IFERROR(SUMPRODUCT(MAX(($C$5:C23=C24)*$H$5:H23)),0),"#,##0")&amp;"km 빔",IF(G24&lt;IFERROR(SUMPRODUCT(MAX(($C$5:C23=C24)*$H$5:H23)),0),"계기판이 앞 기록보다 작음",""))))))</f>
        <v/>
      </c>
    </row>
    <row r="25">
      <c r="A25" s="6" t="n"/>
      <c r="B25" s="4">
        <f>IF(A25="","",MID("일월화수목금토",WEEKDAY(A25),1))</f>
        <v/>
      </c>
      <c r="C25" s="4" t="n"/>
      <c r="D25" s="4">
        <f>IF(C25="","",IFERROR(INDEX('차량별 비용·업무사용비율'!$B$5:$B$24,MATCH(C25,'차량별 비용·업무사용비율'!$A$5:$A$24,0)),"차량 목록에 없음"))</f>
        <v/>
      </c>
      <c r="E25" s="4" t="n"/>
      <c r="F25" s="4" t="n"/>
      <c r="G25" s="12" t="n"/>
      <c r="H25" s="12" t="n"/>
      <c r="I25" s="12">
        <f>IF(OR(G25="",H25=""),"",H25-G25)</f>
        <v/>
      </c>
      <c r="J25" s="12" t="n"/>
      <c r="K25" s="12" t="n"/>
      <c r="L25" s="12">
        <f>IF(AND(J25="",K25=""),"",N(J25)+N(K25))</f>
        <v/>
      </c>
      <c r="M25" s="13" t="n"/>
      <c r="N25" s="13" t="n"/>
      <c r="O25" s="4">
        <f>IF(C25="","",IF(AND(G25&lt;&gt;"",H25&lt;&gt;"",N(H25)&lt;N(G25)),"주행 후 &lt; 주행 전",IF(AND(I25&lt;&gt;"",N(L25)&gt;N(I25)),"업무용 거리 &gt; 주행거리",IF(OR(G25="",IFERROR(SUMPRODUCT(MAX(($C$5:C24=C25)*$H$5:H24)),0)=0),"",IF(G25&gt;IFERROR(SUMPRODUCT(MAX(($C$5:C24=C25)*$H$5:H24)),0),"앞 기록과 "&amp;TEXT(G25-IFERROR(SUMPRODUCT(MAX(($C$5:C24=C25)*$H$5:H24)),0),"#,##0")&amp;"km 빔",IF(G25&lt;IFERROR(SUMPRODUCT(MAX(($C$5:C24=C25)*$H$5:H24)),0),"계기판이 앞 기록보다 작음",""))))))</f>
        <v/>
      </c>
    </row>
    <row r="26">
      <c r="A26" s="6" t="n"/>
      <c r="B26" s="4">
        <f>IF(A26="","",MID("일월화수목금토",WEEKDAY(A26),1))</f>
        <v/>
      </c>
      <c r="C26" s="4" t="n"/>
      <c r="D26" s="4">
        <f>IF(C26="","",IFERROR(INDEX('차량별 비용·업무사용비율'!$B$5:$B$24,MATCH(C26,'차량별 비용·업무사용비율'!$A$5:$A$24,0)),"차량 목록에 없음"))</f>
        <v/>
      </c>
      <c r="E26" s="4" t="n"/>
      <c r="F26" s="4" t="n"/>
      <c r="G26" s="12" t="n"/>
      <c r="H26" s="12" t="n"/>
      <c r="I26" s="12">
        <f>IF(OR(G26="",H26=""),"",H26-G26)</f>
        <v/>
      </c>
      <c r="J26" s="12" t="n"/>
      <c r="K26" s="12" t="n"/>
      <c r="L26" s="12">
        <f>IF(AND(J26="",K26=""),"",N(J26)+N(K26))</f>
        <v/>
      </c>
      <c r="M26" s="13" t="n"/>
      <c r="N26" s="13" t="n"/>
      <c r="O26" s="4">
        <f>IF(C26="","",IF(AND(G26&lt;&gt;"",H26&lt;&gt;"",N(H26)&lt;N(G26)),"주행 후 &lt; 주행 전",IF(AND(I26&lt;&gt;"",N(L26)&gt;N(I26)),"업무용 거리 &gt; 주행거리",IF(OR(G26="",IFERROR(SUMPRODUCT(MAX(($C$5:C25=C26)*$H$5:H25)),0)=0),"",IF(G26&gt;IFERROR(SUMPRODUCT(MAX(($C$5:C25=C26)*$H$5:H25)),0),"앞 기록과 "&amp;TEXT(G26-IFERROR(SUMPRODUCT(MAX(($C$5:C25=C26)*$H$5:H25)),0),"#,##0")&amp;"km 빔",IF(G26&lt;IFERROR(SUMPRODUCT(MAX(($C$5:C25=C26)*$H$5:H25)),0),"계기판이 앞 기록보다 작음",""))))))</f>
        <v/>
      </c>
    </row>
    <row r="27">
      <c r="A27" s="6" t="n"/>
      <c r="B27" s="4">
        <f>IF(A27="","",MID("일월화수목금토",WEEKDAY(A27),1))</f>
        <v/>
      </c>
      <c r="C27" s="4" t="n"/>
      <c r="D27" s="4">
        <f>IF(C27="","",IFERROR(INDEX('차량별 비용·업무사용비율'!$B$5:$B$24,MATCH(C27,'차량별 비용·업무사용비율'!$A$5:$A$24,0)),"차량 목록에 없음"))</f>
        <v/>
      </c>
      <c r="E27" s="4" t="n"/>
      <c r="F27" s="4" t="n"/>
      <c r="G27" s="12" t="n"/>
      <c r="H27" s="12" t="n"/>
      <c r="I27" s="12">
        <f>IF(OR(G27="",H27=""),"",H27-G27)</f>
        <v/>
      </c>
      <c r="J27" s="12" t="n"/>
      <c r="K27" s="12" t="n"/>
      <c r="L27" s="12">
        <f>IF(AND(J27="",K27=""),"",N(J27)+N(K27))</f>
        <v/>
      </c>
      <c r="M27" s="13" t="n"/>
      <c r="N27" s="13" t="n"/>
      <c r="O27" s="4">
        <f>IF(C27="","",IF(AND(G27&lt;&gt;"",H27&lt;&gt;"",N(H27)&lt;N(G27)),"주행 후 &lt; 주행 전",IF(AND(I27&lt;&gt;"",N(L27)&gt;N(I27)),"업무용 거리 &gt; 주행거리",IF(OR(G27="",IFERROR(SUMPRODUCT(MAX(($C$5:C26=C27)*$H$5:H26)),0)=0),"",IF(G27&gt;IFERROR(SUMPRODUCT(MAX(($C$5:C26=C27)*$H$5:H26)),0),"앞 기록과 "&amp;TEXT(G27-IFERROR(SUMPRODUCT(MAX(($C$5:C26=C27)*$H$5:H26)),0),"#,##0")&amp;"km 빔",IF(G27&lt;IFERROR(SUMPRODUCT(MAX(($C$5:C26=C27)*$H$5:H26)),0),"계기판이 앞 기록보다 작음",""))))))</f>
        <v/>
      </c>
    </row>
    <row r="28">
      <c r="A28" s="6" t="n"/>
      <c r="B28" s="4">
        <f>IF(A28="","",MID("일월화수목금토",WEEKDAY(A28),1))</f>
        <v/>
      </c>
      <c r="C28" s="4" t="n"/>
      <c r="D28" s="4">
        <f>IF(C28="","",IFERROR(INDEX('차량별 비용·업무사용비율'!$B$5:$B$24,MATCH(C28,'차량별 비용·업무사용비율'!$A$5:$A$24,0)),"차량 목록에 없음"))</f>
        <v/>
      </c>
      <c r="E28" s="4" t="n"/>
      <c r="F28" s="4" t="n"/>
      <c r="G28" s="12" t="n"/>
      <c r="H28" s="12" t="n"/>
      <c r="I28" s="12">
        <f>IF(OR(G28="",H28=""),"",H28-G28)</f>
        <v/>
      </c>
      <c r="J28" s="12" t="n"/>
      <c r="K28" s="12" t="n"/>
      <c r="L28" s="12">
        <f>IF(AND(J28="",K28=""),"",N(J28)+N(K28))</f>
        <v/>
      </c>
      <c r="M28" s="13" t="n"/>
      <c r="N28" s="13" t="n"/>
      <c r="O28" s="4">
        <f>IF(C28="","",IF(AND(G28&lt;&gt;"",H28&lt;&gt;"",N(H28)&lt;N(G28)),"주행 후 &lt; 주행 전",IF(AND(I28&lt;&gt;"",N(L28)&gt;N(I28)),"업무용 거리 &gt; 주행거리",IF(OR(G28="",IFERROR(SUMPRODUCT(MAX(($C$5:C27=C28)*$H$5:H27)),0)=0),"",IF(G28&gt;IFERROR(SUMPRODUCT(MAX(($C$5:C27=C28)*$H$5:H27)),0),"앞 기록과 "&amp;TEXT(G28-IFERROR(SUMPRODUCT(MAX(($C$5:C27=C28)*$H$5:H27)),0),"#,##0")&amp;"km 빔",IF(G28&lt;IFERROR(SUMPRODUCT(MAX(($C$5:C27=C28)*$H$5:H27)),0),"계기판이 앞 기록보다 작음",""))))))</f>
        <v/>
      </c>
    </row>
    <row r="29">
      <c r="A29" s="6" t="n"/>
      <c r="B29" s="4">
        <f>IF(A29="","",MID("일월화수목금토",WEEKDAY(A29),1))</f>
        <v/>
      </c>
      <c r="C29" s="4" t="n"/>
      <c r="D29" s="4">
        <f>IF(C29="","",IFERROR(INDEX('차량별 비용·업무사용비율'!$B$5:$B$24,MATCH(C29,'차량별 비용·업무사용비율'!$A$5:$A$24,0)),"차량 목록에 없음"))</f>
        <v/>
      </c>
      <c r="E29" s="4" t="n"/>
      <c r="F29" s="4" t="n"/>
      <c r="G29" s="12" t="n"/>
      <c r="H29" s="12" t="n"/>
      <c r="I29" s="12">
        <f>IF(OR(G29="",H29=""),"",H29-G29)</f>
        <v/>
      </c>
      <c r="J29" s="12" t="n"/>
      <c r="K29" s="12" t="n"/>
      <c r="L29" s="12">
        <f>IF(AND(J29="",K29=""),"",N(J29)+N(K29))</f>
        <v/>
      </c>
      <c r="M29" s="13" t="n"/>
      <c r="N29" s="13" t="n"/>
      <c r="O29" s="4">
        <f>IF(C29="","",IF(AND(G29&lt;&gt;"",H29&lt;&gt;"",N(H29)&lt;N(G29)),"주행 후 &lt; 주행 전",IF(AND(I29&lt;&gt;"",N(L29)&gt;N(I29)),"업무용 거리 &gt; 주행거리",IF(OR(G29="",IFERROR(SUMPRODUCT(MAX(($C$5:C28=C29)*$H$5:H28)),0)=0),"",IF(G29&gt;IFERROR(SUMPRODUCT(MAX(($C$5:C28=C29)*$H$5:H28)),0),"앞 기록과 "&amp;TEXT(G29-IFERROR(SUMPRODUCT(MAX(($C$5:C28=C29)*$H$5:H28)),0),"#,##0")&amp;"km 빔",IF(G29&lt;IFERROR(SUMPRODUCT(MAX(($C$5:C28=C29)*$H$5:H28)),0),"계기판이 앞 기록보다 작음",""))))))</f>
        <v/>
      </c>
    </row>
    <row r="30">
      <c r="A30" s="6" t="n"/>
      <c r="B30" s="4">
        <f>IF(A30="","",MID("일월화수목금토",WEEKDAY(A30),1))</f>
        <v/>
      </c>
      <c r="C30" s="4" t="n"/>
      <c r="D30" s="4">
        <f>IF(C30="","",IFERROR(INDEX('차량별 비용·업무사용비율'!$B$5:$B$24,MATCH(C30,'차량별 비용·업무사용비율'!$A$5:$A$24,0)),"차량 목록에 없음"))</f>
        <v/>
      </c>
      <c r="E30" s="4" t="n"/>
      <c r="F30" s="4" t="n"/>
      <c r="G30" s="12" t="n"/>
      <c r="H30" s="12" t="n"/>
      <c r="I30" s="12">
        <f>IF(OR(G30="",H30=""),"",H30-G30)</f>
        <v/>
      </c>
      <c r="J30" s="12" t="n"/>
      <c r="K30" s="12" t="n"/>
      <c r="L30" s="12">
        <f>IF(AND(J30="",K30=""),"",N(J30)+N(K30))</f>
        <v/>
      </c>
      <c r="M30" s="13" t="n"/>
      <c r="N30" s="13" t="n"/>
      <c r="O30" s="4">
        <f>IF(C30="","",IF(AND(G30&lt;&gt;"",H30&lt;&gt;"",N(H30)&lt;N(G30)),"주행 후 &lt; 주행 전",IF(AND(I30&lt;&gt;"",N(L30)&gt;N(I30)),"업무용 거리 &gt; 주행거리",IF(OR(G30="",IFERROR(SUMPRODUCT(MAX(($C$5:C29=C30)*$H$5:H29)),0)=0),"",IF(G30&gt;IFERROR(SUMPRODUCT(MAX(($C$5:C29=C30)*$H$5:H29)),0),"앞 기록과 "&amp;TEXT(G30-IFERROR(SUMPRODUCT(MAX(($C$5:C29=C30)*$H$5:H29)),0),"#,##0")&amp;"km 빔",IF(G30&lt;IFERROR(SUMPRODUCT(MAX(($C$5:C29=C30)*$H$5:H29)),0),"계기판이 앞 기록보다 작음",""))))))</f>
        <v/>
      </c>
    </row>
    <row r="31">
      <c r="A31" s="6" t="n"/>
      <c r="B31" s="4">
        <f>IF(A31="","",MID("일월화수목금토",WEEKDAY(A31),1))</f>
        <v/>
      </c>
      <c r="C31" s="4" t="n"/>
      <c r="D31" s="4">
        <f>IF(C31="","",IFERROR(INDEX('차량별 비용·업무사용비율'!$B$5:$B$24,MATCH(C31,'차량별 비용·업무사용비율'!$A$5:$A$24,0)),"차량 목록에 없음"))</f>
        <v/>
      </c>
      <c r="E31" s="4" t="n"/>
      <c r="F31" s="4" t="n"/>
      <c r="G31" s="12" t="n"/>
      <c r="H31" s="12" t="n"/>
      <c r="I31" s="12">
        <f>IF(OR(G31="",H31=""),"",H31-G31)</f>
        <v/>
      </c>
      <c r="J31" s="12" t="n"/>
      <c r="K31" s="12" t="n"/>
      <c r="L31" s="12">
        <f>IF(AND(J31="",K31=""),"",N(J31)+N(K31))</f>
        <v/>
      </c>
      <c r="M31" s="13" t="n"/>
      <c r="N31" s="13" t="n"/>
      <c r="O31" s="4">
        <f>IF(C31="","",IF(AND(G31&lt;&gt;"",H31&lt;&gt;"",N(H31)&lt;N(G31)),"주행 후 &lt; 주행 전",IF(AND(I31&lt;&gt;"",N(L31)&gt;N(I31)),"업무용 거리 &gt; 주행거리",IF(OR(G31="",IFERROR(SUMPRODUCT(MAX(($C$5:C30=C31)*$H$5:H30)),0)=0),"",IF(G31&gt;IFERROR(SUMPRODUCT(MAX(($C$5:C30=C31)*$H$5:H30)),0),"앞 기록과 "&amp;TEXT(G31-IFERROR(SUMPRODUCT(MAX(($C$5:C30=C31)*$H$5:H30)),0),"#,##0")&amp;"km 빔",IF(G31&lt;IFERROR(SUMPRODUCT(MAX(($C$5:C30=C31)*$H$5:H30)),0),"계기판이 앞 기록보다 작음",""))))))</f>
        <v/>
      </c>
    </row>
    <row r="32">
      <c r="A32" s="6" t="n"/>
      <c r="B32" s="4">
        <f>IF(A32="","",MID("일월화수목금토",WEEKDAY(A32),1))</f>
        <v/>
      </c>
      <c r="C32" s="4" t="n"/>
      <c r="D32" s="4">
        <f>IF(C32="","",IFERROR(INDEX('차량별 비용·업무사용비율'!$B$5:$B$24,MATCH(C32,'차량별 비용·업무사용비율'!$A$5:$A$24,0)),"차량 목록에 없음"))</f>
        <v/>
      </c>
      <c r="E32" s="4" t="n"/>
      <c r="F32" s="4" t="n"/>
      <c r="G32" s="12" t="n"/>
      <c r="H32" s="12" t="n"/>
      <c r="I32" s="12">
        <f>IF(OR(G32="",H32=""),"",H32-G32)</f>
        <v/>
      </c>
      <c r="J32" s="12" t="n"/>
      <c r="K32" s="12" t="n"/>
      <c r="L32" s="12">
        <f>IF(AND(J32="",K32=""),"",N(J32)+N(K32))</f>
        <v/>
      </c>
      <c r="M32" s="13" t="n"/>
      <c r="N32" s="13" t="n"/>
      <c r="O32" s="4">
        <f>IF(C32="","",IF(AND(G32&lt;&gt;"",H32&lt;&gt;"",N(H32)&lt;N(G32)),"주행 후 &lt; 주행 전",IF(AND(I32&lt;&gt;"",N(L32)&gt;N(I32)),"업무용 거리 &gt; 주행거리",IF(OR(G32="",IFERROR(SUMPRODUCT(MAX(($C$5:C31=C32)*$H$5:H31)),0)=0),"",IF(G32&gt;IFERROR(SUMPRODUCT(MAX(($C$5:C31=C32)*$H$5:H31)),0),"앞 기록과 "&amp;TEXT(G32-IFERROR(SUMPRODUCT(MAX(($C$5:C31=C32)*$H$5:H31)),0),"#,##0")&amp;"km 빔",IF(G32&lt;IFERROR(SUMPRODUCT(MAX(($C$5:C31=C32)*$H$5:H31)),0),"계기판이 앞 기록보다 작음",""))))))</f>
        <v/>
      </c>
    </row>
    <row r="33">
      <c r="A33" s="6" t="n"/>
      <c r="B33" s="4">
        <f>IF(A33="","",MID("일월화수목금토",WEEKDAY(A33),1))</f>
        <v/>
      </c>
      <c r="C33" s="4" t="n"/>
      <c r="D33" s="4">
        <f>IF(C33="","",IFERROR(INDEX('차량별 비용·업무사용비율'!$B$5:$B$24,MATCH(C33,'차량별 비용·업무사용비율'!$A$5:$A$24,0)),"차량 목록에 없음"))</f>
        <v/>
      </c>
      <c r="E33" s="4" t="n"/>
      <c r="F33" s="4" t="n"/>
      <c r="G33" s="12" t="n"/>
      <c r="H33" s="12" t="n"/>
      <c r="I33" s="12">
        <f>IF(OR(G33="",H33=""),"",H33-G33)</f>
        <v/>
      </c>
      <c r="J33" s="12" t="n"/>
      <c r="K33" s="12" t="n"/>
      <c r="L33" s="12">
        <f>IF(AND(J33="",K33=""),"",N(J33)+N(K33))</f>
        <v/>
      </c>
      <c r="M33" s="13" t="n"/>
      <c r="N33" s="13" t="n"/>
      <c r="O33" s="4">
        <f>IF(C33="","",IF(AND(G33&lt;&gt;"",H33&lt;&gt;"",N(H33)&lt;N(G33)),"주행 후 &lt; 주행 전",IF(AND(I33&lt;&gt;"",N(L33)&gt;N(I33)),"업무용 거리 &gt; 주행거리",IF(OR(G33="",IFERROR(SUMPRODUCT(MAX(($C$5:C32=C33)*$H$5:H32)),0)=0),"",IF(G33&gt;IFERROR(SUMPRODUCT(MAX(($C$5:C32=C33)*$H$5:H32)),0),"앞 기록과 "&amp;TEXT(G33-IFERROR(SUMPRODUCT(MAX(($C$5:C32=C33)*$H$5:H32)),0),"#,##0")&amp;"km 빔",IF(G33&lt;IFERROR(SUMPRODUCT(MAX(($C$5:C32=C33)*$H$5:H32)),0),"계기판이 앞 기록보다 작음",""))))))</f>
        <v/>
      </c>
    </row>
    <row r="34">
      <c r="A34" s="6" t="n"/>
      <c r="B34" s="4">
        <f>IF(A34="","",MID("일월화수목금토",WEEKDAY(A34),1))</f>
        <v/>
      </c>
      <c r="C34" s="4" t="n"/>
      <c r="D34" s="4">
        <f>IF(C34="","",IFERROR(INDEX('차량별 비용·업무사용비율'!$B$5:$B$24,MATCH(C34,'차량별 비용·업무사용비율'!$A$5:$A$24,0)),"차량 목록에 없음"))</f>
        <v/>
      </c>
      <c r="E34" s="4" t="n"/>
      <c r="F34" s="4" t="n"/>
      <c r="G34" s="12" t="n"/>
      <c r="H34" s="12" t="n"/>
      <c r="I34" s="12">
        <f>IF(OR(G34="",H34=""),"",H34-G34)</f>
        <v/>
      </c>
      <c r="J34" s="12" t="n"/>
      <c r="K34" s="12" t="n"/>
      <c r="L34" s="12">
        <f>IF(AND(J34="",K34=""),"",N(J34)+N(K34))</f>
        <v/>
      </c>
      <c r="M34" s="13" t="n"/>
      <c r="N34" s="13" t="n"/>
      <c r="O34" s="4">
        <f>IF(C34="","",IF(AND(G34&lt;&gt;"",H34&lt;&gt;"",N(H34)&lt;N(G34)),"주행 후 &lt; 주행 전",IF(AND(I34&lt;&gt;"",N(L34)&gt;N(I34)),"업무용 거리 &gt; 주행거리",IF(OR(G34="",IFERROR(SUMPRODUCT(MAX(($C$5:C33=C34)*$H$5:H33)),0)=0),"",IF(G34&gt;IFERROR(SUMPRODUCT(MAX(($C$5:C33=C34)*$H$5:H33)),0),"앞 기록과 "&amp;TEXT(G34-IFERROR(SUMPRODUCT(MAX(($C$5:C33=C34)*$H$5:H33)),0),"#,##0")&amp;"km 빔",IF(G34&lt;IFERROR(SUMPRODUCT(MAX(($C$5:C33=C34)*$H$5:H33)),0),"계기판이 앞 기록보다 작음",""))))))</f>
        <v/>
      </c>
    </row>
    <row r="35">
      <c r="A35" s="6" t="n"/>
      <c r="B35" s="4">
        <f>IF(A35="","",MID("일월화수목금토",WEEKDAY(A35),1))</f>
        <v/>
      </c>
      <c r="C35" s="4" t="n"/>
      <c r="D35" s="4">
        <f>IF(C35="","",IFERROR(INDEX('차량별 비용·업무사용비율'!$B$5:$B$24,MATCH(C35,'차량별 비용·업무사용비율'!$A$5:$A$24,0)),"차량 목록에 없음"))</f>
        <v/>
      </c>
      <c r="E35" s="4" t="n"/>
      <c r="F35" s="4" t="n"/>
      <c r="G35" s="12" t="n"/>
      <c r="H35" s="12" t="n"/>
      <c r="I35" s="12">
        <f>IF(OR(G35="",H35=""),"",H35-G35)</f>
        <v/>
      </c>
      <c r="J35" s="12" t="n"/>
      <c r="K35" s="12" t="n"/>
      <c r="L35" s="12">
        <f>IF(AND(J35="",K35=""),"",N(J35)+N(K35))</f>
        <v/>
      </c>
      <c r="M35" s="13" t="n"/>
      <c r="N35" s="13" t="n"/>
      <c r="O35" s="4">
        <f>IF(C35="","",IF(AND(G35&lt;&gt;"",H35&lt;&gt;"",N(H35)&lt;N(G35)),"주행 후 &lt; 주행 전",IF(AND(I35&lt;&gt;"",N(L35)&gt;N(I35)),"업무용 거리 &gt; 주행거리",IF(OR(G35="",IFERROR(SUMPRODUCT(MAX(($C$5:C34=C35)*$H$5:H34)),0)=0),"",IF(G35&gt;IFERROR(SUMPRODUCT(MAX(($C$5:C34=C35)*$H$5:H34)),0),"앞 기록과 "&amp;TEXT(G35-IFERROR(SUMPRODUCT(MAX(($C$5:C34=C35)*$H$5:H34)),0),"#,##0")&amp;"km 빔",IF(G35&lt;IFERROR(SUMPRODUCT(MAX(($C$5:C34=C35)*$H$5:H34)),0),"계기판이 앞 기록보다 작음",""))))))</f>
        <v/>
      </c>
    </row>
    <row r="36">
      <c r="A36" s="6" t="n"/>
      <c r="B36" s="4">
        <f>IF(A36="","",MID("일월화수목금토",WEEKDAY(A36),1))</f>
        <v/>
      </c>
      <c r="C36" s="4" t="n"/>
      <c r="D36" s="4">
        <f>IF(C36="","",IFERROR(INDEX('차량별 비용·업무사용비율'!$B$5:$B$24,MATCH(C36,'차량별 비용·업무사용비율'!$A$5:$A$24,0)),"차량 목록에 없음"))</f>
        <v/>
      </c>
      <c r="E36" s="4" t="n"/>
      <c r="F36" s="4" t="n"/>
      <c r="G36" s="12" t="n"/>
      <c r="H36" s="12" t="n"/>
      <c r="I36" s="12">
        <f>IF(OR(G36="",H36=""),"",H36-G36)</f>
        <v/>
      </c>
      <c r="J36" s="12" t="n"/>
      <c r="K36" s="12" t="n"/>
      <c r="L36" s="12">
        <f>IF(AND(J36="",K36=""),"",N(J36)+N(K36))</f>
        <v/>
      </c>
      <c r="M36" s="13" t="n"/>
      <c r="N36" s="13" t="n"/>
      <c r="O36" s="4">
        <f>IF(C36="","",IF(AND(G36&lt;&gt;"",H36&lt;&gt;"",N(H36)&lt;N(G36)),"주행 후 &lt; 주행 전",IF(AND(I36&lt;&gt;"",N(L36)&gt;N(I36)),"업무용 거리 &gt; 주행거리",IF(OR(G36="",IFERROR(SUMPRODUCT(MAX(($C$5:C35=C36)*$H$5:H35)),0)=0),"",IF(G36&gt;IFERROR(SUMPRODUCT(MAX(($C$5:C35=C36)*$H$5:H35)),0),"앞 기록과 "&amp;TEXT(G36-IFERROR(SUMPRODUCT(MAX(($C$5:C35=C36)*$H$5:H35)),0),"#,##0")&amp;"km 빔",IF(G36&lt;IFERROR(SUMPRODUCT(MAX(($C$5:C35=C36)*$H$5:H35)),0),"계기판이 앞 기록보다 작음",""))))))</f>
        <v/>
      </c>
    </row>
    <row r="37">
      <c r="A37" s="6" t="n"/>
      <c r="B37" s="4">
        <f>IF(A37="","",MID("일월화수목금토",WEEKDAY(A37),1))</f>
        <v/>
      </c>
      <c r="C37" s="4" t="n"/>
      <c r="D37" s="4">
        <f>IF(C37="","",IFERROR(INDEX('차량별 비용·업무사용비율'!$B$5:$B$24,MATCH(C37,'차량별 비용·업무사용비율'!$A$5:$A$24,0)),"차량 목록에 없음"))</f>
        <v/>
      </c>
      <c r="E37" s="4" t="n"/>
      <c r="F37" s="4" t="n"/>
      <c r="G37" s="12" t="n"/>
      <c r="H37" s="12" t="n"/>
      <c r="I37" s="12">
        <f>IF(OR(G37="",H37=""),"",H37-G37)</f>
        <v/>
      </c>
      <c r="J37" s="12" t="n"/>
      <c r="K37" s="12" t="n"/>
      <c r="L37" s="12">
        <f>IF(AND(J37="",K37=""),"",N(J37)+N(K37))</f>
        <v/>
      </c>
      <c r="M37" s="13" t="n"/>
      <c r="N37" s="13" t="n"/>
      <c r="O37" s="4">
        <f>IF(C37="","",IF(AND(G37&lt;&gt;"",H37&lt;&gt;"",N(H37)&lt;N(G37)),"주행 후 &lt; 주행 전",IF(AND(I37&lt;&gt;"",N(L37)&gt;N(I37)),"업무용 거리 &gt; 주행거리",IF(OR(G37="",IFERROR(SUMPRODUCT(MAX(($C$5:C36=C37)*$H$5:H36)),0)=0),"",IF(G37&gt;IFERROR(SUMPRODUCT(MAX(($C$5:C36=C37)*$H$5:H36)),0),"앞 기록과 "&amp;TEXT(G37-IFERROR(SUMPRODUCT(MAX(($C$5:C36=C37)*$H$5:H36)),0),"#,##0")&amp;"km 빔",IF(G37&lt;IFERROR(SUMPRODUCT(MAX(($C$5:C36=C37)*$H$5:H36)),0),"계기판이 앞 기록보다 작음",""))))))</f>
        <v/>
      </c>
    </row>
    <row r="38">
      <c r="A38" s="6" t="n"/>
      <c r="B38" s="4">
        <f>IF(A38="","",MID("일월화수목금토",WEEKDAY(A38),1))</f>
        <v/>
      </c>
      <c r="C38" s="4" t="n"/>
      <c r="D38" s="4">
        <f>IF(C38="","",IFERROR(INDEX('차량별 비용·업무사용비율'!$B$5:$B$24,MATCH(C38,'차량별 비용·업무사용비율'!$A$5:$A$24,0)),"차량 목록에 없음"))</f>
        <v/>
      </c>
      <c r="E38" s="4" t="n"/>
      <c r="F38" s="4" t="n"/>
      <c r="G38" s="12" t="n"/>
      <c r="H38" s="12" t="n"/>
      <c r="I38" s="12">
        <f>IF(OR(G38="",H38=""),"",H38-G38)</f>
        <v/>
      </c>
      <c r="J38" s="12" t="n"/>
      <c r="K38" s="12" t="n"/>
      <c r="L38" s="12">
        <f>IF(AND(J38="",K38=""),"",N(J38)+N(K38))</f>
        <v/>
      </c>
      <c r="M38" s="13" t="n"/>
      <c r="N38" s="13" t="n"/>
      <c r="O38" s="4">
        <f>IF(C38="","",IF(AND(G38&lt;&gt;"",H38&lt;&gt;"",N(H38)&lt;N(G38)),"주행 후 &lt; 주행 전",IF(AND(I38&lt;&gt;"",N(L38)&gt;N(I38)),"업무용 거리 &gt; 주행거리",IF(OR(G38="",IFERROR(SUMPRODUCT(MAX(($C$5:C37=C38)*$H$5:H37)),0)=0),"",IF(G38&gt;IFERROR(SUMPRODUCT(MAX(($C$5:C37=C38)*$H$5:H37)),0),"앞 기록과 "&amp;TEXT(G38-IFERROR(SUMPRODUCT(MAX(($C$5:C37=C38)*$H$5:H37)),0),"#,##0")&amp;"km 빔",IF(G38&lt;IFERROR(SUMPRODUCT(MAX(($C$5:C37=C38)*$H$5:H37)),0),"계기판이 앞 기록보다 작음",""))))))</f>
        <v/>
      </c>
    </row>
    <row r="39">
      <c r="A39" s="6" t="n"/>
      <c r="B39" s="4">
        <f>IF(A39="","",MID("일월화수목금토",WEEKDAY(A39),1))</f>
        <v/>
      </c>
      <c r="C39" s="4" t="n"/>
      <c r="D39" s="4">
        <f>IF(C39="","",IFERROR(INDEX('차량별 비용·업무사용비율'!$B$5:$B$24,MATCH(C39,'차량별 비용·업무사용비율'!$A$5:$A$24,0)),"차량 목록에 없음"))</f>
        <v/>
      </c>
      <c r="E39" s="4" t="n"/>
      <c r="F39" s="4" t="n"/>
      <c r="G39" s="12" t="n"/>
      <c r="H39" s="12" t="n"/>
      <c r="I39" s="12">
        <f>IF(OR(G39="",H39=""),"",H39-G39)</f>
        <v/>
      </c>
      <c r="J39" s="12" t="n"/>
      <c r="K39" s="12" t="n"/>
      <c r="L39" s="12">
        <f>IF(AND(J39="",K39=""),"",N(J39)+N(K39))</f>
        <v/>
      </c>
      <c r="M39" s="13" t="n"/>
      <c r="N39" s="13" t="n"/>
      <c r="O39" s="4">
        <f>IF(C39="","",IF(AND(G39&lt;&gt;"",H39&lt;&gt;"",N(H39)&lt;N(G39)),"주행 후 &lt; 주행 전",IF(AND(I39&lt;&gt;"",N(L39)&gt;N(I39)),"업무용 거리 &gt; 주행거리",IF(OR(G39="",IFERROR(SUMPRODUCT(MAX(($C$5:C38=C39)*$H$5:H38)),0)=0),"",IF(G39&gt;IFERROR(SUMPRODUCT(MAX(($C$5:C38=C39)*$H$5:H38)),0),"앞 기록과 "&amp;TEXT(G39-IFERROR(SUMPRODUCT(MAX(($C$5:C38=C39)*$H$5:H38)),0),"#,##0")&amp;"km 빔",IF(G39&lt;IFERROR(SUMPRODUCT(MAX(($C$5:C38=C39)*$H$5:H38)),0),"계기판이 앞 기록보다 작음",""))))))</f>
        <v/>
      </c>
    </row>
    <row r="40">
      <c r="A40" s="6" t="n"/>
      <c r="B40" s="4">
        <f>IF(A40="","",MID("일월화수목금토",WEEKDAY(A40),1))</f>
        <v/>
      </c>
      <c r="C40" s="4" t="n"/>
      <c r="D40" s="4">
        <f>IF(C40="","",IFERROR(INDEX('차량별 비용·업무사용비율'!$B$5:$B$24,MATCH(C40,'차량별 비용·업무사용비율'!$A$5:$A$24,0)),"차량 목록에 없음"))</f>
        <v/>
      </c>
      <c r="E40" s="4" t="n"/>
      <c r="F40" s="4" t="n"/>
      <c r="G40" s="12" t="n"/>
      <c r="H40" s="12" t="n"/>
      <c r="I40" s="12">
        <f>IF(OR(G40="",H40=""),"",H40-G40)</f>
        <v/>
      </c>
      <c r="J40" s="12" t="n"/>
      <c r="K40" s="12" t="n"/>
      <c r="L40" s="12">
        <f>IF(AND(J40="",K40=""),"",N(J40)+N(K40))</f>
        <v/>
      </c>
      <c r="M40" s="13" t="n"/>
      <c r="N40" s="13" t="n"/>
      <c r="O40" s="4">
        <f>IF(C40="","",IF(AND(G40&lt;&gt;"",H40&lt;&gt;"",N(H40)&lt;N(G40)),"주행 후 &lt; 주행 전",IF(AND(I40&lt;&gt;"",N(L40)&gt;N(I40)),"업무용 거리 &gt; 주행거리",IF(OR(G40="",IFERROR(SUMPRODUCT(MAX(($C$5:C39=C40)*$H$5:H39)),0)=0),"",IF(G40&gt;IFERROR(SUMPRODUCT(MAX(($C$5:C39=C40)*$H$5:H39)),0),"앞 기록과 "&amp;TEXT(G40-IFERROR(SUMPRODUCT(MAX(($C$5:C39=C40)*$H$5:H39)),0),"#,##0")&amp;"km 빔",IF(G40&lt;IFERROR(SUMPRODUCT(MAX(($C$5:C39=C40)*$H$5:H39)),0),"계기판이 앞 기록보다 작음",""))))))</f>
        <v/>
      </c>
    </row>
    <row r="41">
      <c r="A41" s="6" t="n"/>
      <c r="B41" s="4">
        <f>IF(A41="","",MID("일월화수목금토",WEEKDAY(A41),1))</f>
        <v/>
      </c>
      <c r="C41" s="4" t="n"/>
      <c r="D41" s="4">
        <f>IF(C41="","",IFERROR(INDEX('차량별 비용·업무사용비율'!$B$5:$B$24,MATCH(C41,'차량별 비용·업무사용비율'!$A$5:$A$24,0)),"차량 목록에 없음"))</f>
        <v/>
      </c>
      <c r="E41" s="4" t="n"/>
      <c r="F41" s="4" t="n"/>
      <c r="G41" s="12" t="n"/>
      <c r="H41" s="12" t="n"/>
      <c r="I41" s="12">
        <f>IF(OR(G41="",H41=""),"",H41-G41)</f>
        <v/>
      </c>
      <c r="J41" s="12" t="n"/>
      <c r="K41" s="12" t="n"/>
      <c r="L41" s="12">
        <f>IF(AND(J41="",K41=""),"",N(J41)+N(K41))</f>
        <v/>
      </c>
      <c r="M41" s="13" t="n"/>
      <c r="N41" s="13" t="n"/>
      <c r="O41" s="4">
        <f>IF(C41="","",IF(AND(G41&lt;&gt;"",H41&lt;&gt;"",N(H41)&lt;N(G41)),"주행 후 &lt; 주행 전",IF(AND(I41&lt;&gt;"",N(L41)&gt;N(I41)),"업무용 거리 &gt; 주행거리",IF(OR(G41="",IFERROR(SUMPRODUCT(MAX(($C$5:C40=C41)*$H$5:H40)),0)=0),"",IF(G41&gt;IFERROR(SUMPRODUCT(MAX(($C$5:C40=C41)*$H$5:H40)),0),"앞 기록과 "&amp;TEXT(G41-IFERROR(SUMPRODUCT(MAX(($C$5:C40=C41)*$H$5:H40)),0),"#,##0")&amp;"km 빔",IF(G41&lt;IFERROR(SUMPRODUCT(MAX(($C$5:C40=C41)*$H$5:H40)),0),"계기판이 앞 기록보다 작음",""))))))</f>
        <v/>
      </c>
    </row>
    <row r="42">
      <c r="A42" s="6" t="n"/>
      <c r="B42" s="4">
        <f>IF(A42="","",MID("일월화수목금토",WEEKDAY(A42),1))</f>
        <v/>
      </c>
      <c r="C42" s="4" t="n"/>
      <c r="D42" s="4">
        <f>IF(C42="","",IFERROR(INDEX('차량별 비용·업무사용비율'!$B$5:$B$24,MATCH(C42,'차량별 비용·업무사용비율'!$A$5:$A$24,0)),"차량 목록에 없음"))</f>
        <v/>
      </c>
      <c r="E42" s="4" t="n"/>
      <c r="F42" s="4" t="n"/>
      <c r="G42" s="12" t="n"/>
      <c r="H42" s="12" t="n"/>
      <c r="I42" s="12">
        <f>IF(OR(G42="",H42=""),"",H42-G42)</f>
        <v/>
      </c>
      <c r="J42" s="12" t="n"/>
      <c r="K42" s="12" t="n"/>
      <c r="L42" s="12">
        <f>IF(AND(J42="",K42=""),"",N(J42)+N(K42))</f>
        <v/>
      </c>
      <c r="M42" s="13" t="n"/>
      <c r="N42" s="13" t="n"/>
      <c r="O42" s="4">
        <f>IF(C42="","",IF(AND(G42&lt;&gt;"",H42&lt;&gt;"",N(H42)&lt;N(G42)),"주행 후 &lt; 주행 전",IF(AND(I42&lt;&gt;"",N(L42)&gt;N(I42)),"업무용 거리 &gt; 주행거리",IF(OR(G42="",IFERROR(SUMPRODUCT(MAX(($C$5:C41=C42)*$H$5:H41)),0)=0),"",IF(G42&gt;IFERROR(SUMPRODUCT(MAX(($C$5:C41=C42)*$H$5:H41)),0),"앞 기록과 "&amp;TEXT(G42-IFERROR(SUMPRODUCT(MAX(($C$5:C41=C42)*$H$5:H41)),0),"#,##0")&amp;"km 빔",IF(G42&lt;IFERROR(SUMPRODUCT(MAX(($C$5:C41=C42)*$H$5:H41)),0),"계기판이 앞 기록보다 작음",""))))))</f>
        <v/>
      </c>
    </row>
    <row r="43">
      <c r="A43" s="6" t="n"/>
      <c r="B43" s="4">
        <f>IF(A43="","",MID("일월화수목금토",WEEKDAY(A43),1))</f>
        <v/>
      </c>
      <c r="C43" s="4" t="n"/>
      <c r="D43" s="4">
        <f>IF(C43="","",IFERROR(INDEX('차량별 비용·업무사용비율'!$B$5:$B$24,MATCH(C43,'차량별 비용·업무사용비율'!$A$5:$A$24,0)),"차량 목록에 없음"))</f>
        <v/>
      </c>
      <c r="E43" s="4" t="n"/>
      <c r="F43" s="4" t="n"/>
      <c r="G43" s="12" t="n"/>
      <c r="H43" s="12" t="n"/>
      <c r="I43" s="12">
        <f>IF(OR(G43="",H43=""),"",H43-G43)</f>
        <v/>
      </c>
      <c r="J43" s="12" t="n"/>
      <c r="K43" s="12" t="n"/>
      <c r="L43" s="12">
        <f>IF(AND(J43="",K43=""),"",N(J43)+N(K43))</f>
        <v/>
      </c>
      <c r="M43" s="13" t="n"/>
      <c r="N43" s="13" t="n"/>
      <c r="O43" s="4">
        <f>IF(C43="","",IF(AND(G43&lt;&gt;"",H43&lt;&gt;"",N(H43)&lt;N(G43)),"주행 후 &lt; 주행 전",IF(AND(I43&lt;&gt;"",N(L43)&gt;N(I43)),"업무용 거리 &gt; 주행거리",IF(OR(G43="",IFERROR(SUMPRODUCT(MAX(($C$5:C42=C43)*$H$5:H42)),0)=0),"",IF(G43&gt;IFERROR(SUMPRODUCT(MAX(($C$5:C42=C43)*$H$5:H42)),0),"앞 기록과 "&amp;TEXT(G43-IFERROR(SUMPRODUCT(MAX(($C$5:C42=C43)*$H$5:H42)),0),"#,##0")&amp;"km 빔",IF(G43&lt;IFERROR(SUMPRODUCT(MAX(($C$5:C42=C43)*$H$5:H42)),0),"계기판이 앞 기록보다 작음",""))))))</f>
        <v/>
      </c>
    </row>
    <row r="44">
      <c r="A44" s="6" t="n"/>
      <c r="B44" s="4">
        <f>IF(A44="","",MID("일월화수목금토",WEEKDAY(A44),1))</f>
        <v/>
      </c>
      <c r="C44" s="4" t="n"/>
      <c r="D44" s="4">
        <f>IF(C44="","",IFERROR(INDEX('차량별 비용·업무사용비율'!$B$5:$B$24,MATCH(C44,'차량별 비용·업무사용비율'!$A$5:$A$24,0)),"차량 목록에 없음"))</f>
        <v/>
      </c>
      <c r="E44" s="4" t="n"/>
      <c r="F44" s="4" t="n"/>
      <c r="G44" s="12" t="n"/>
      <c r="H44" s="12" t="n"/>
      <c r="I44" s="12">
        <f>IF(OR(G44="",H44=""),"",H44-G44)</f>
        <v/>
      </c>
      <c r="J44" s="12" t="n"/>
      <c r="K44" s="12" t="n"/>
      <c r="L44" s="12">
        <f>IF(AND(J44="",K44=""),"",N(J44)+N(K44))</f>
        <v/>
      </c>
      <c r="M44" s="13" t="n"/>
      <c r="N44" s="13" t="n"/>
      <c r="O44" s="4">
        <f>IF(C44="","",IF(AND(G44&lt;&gt;"",H44&lt;&gt;"",N(H44)&lt;N(G44)),"주행 후 &lt; 주행 전",IF(AND(I44&lt;&gt;"",N(L44)&gt;N(I44)),"업무용 거리 &gt; 주행거리",IF(OR(G44="",IFERROR(SUMPRODUCT(MAX(($C$5:C43=C44)*$H$5:H43)),0)=0),"",IF(G44&gt;IFERROR(SUMPRODUCT(MAX(($C$5:C43=C44)*$H$5:H43)),0),"앞 기록과 "&amp;TEXT(G44-IFERROR(SUMPRODUCT(MAX(($C$5:C43=C44)*$H$5:H43)),0),"#,##0")&amp;"km 빔",IF(G44&lt;IFERROR(SUMPRODUCT(MAX(($C$5:C43=C44)*$H$5:H43)),0),"계기판이 앞 기록보다 작음",""))))))</f>
        <v/>
      </c>
    </row>
    <row r="45">
      <c r="A45" s="6" t="n"/>
      <c r="B45" s="4">
        <f>IF(A45="","",MID("일월화수목금토",WEEKDAY(A45),1))</f>
        <v/>
      </c>
      <c r="C45" s="4" t="n"/>
      <c r="D45" s="4">
        <f>IF(C45="","",IFERROR(INDEX('차량별 비용·업무사용비율'!$B$5:$B$24,MATCH(C45,'차량별 비용·업무사용비율'!$A$5:$A$24,0)),"차량 목록에 없음"))</f>
        <v/>
      </c>
      <c r="E45" s="4" t="n"/>
      <c r="F45" s="4" t="n"/>
      <c r="G45" s="12" t="n"/>
      <c r="H45" s="12" t="n"/>
      <c r="I45" s="12">
        <f>IF(OR(G45="",H45=""),"",H45-G45)</f>
        <v/>
      </c>
      <c r="J45" s="12" t="n"/>
      <c r="K45" s="12" t="n"/>
      <c r="L45" s="12">
        <f>IF(AND(J45="",K45=""),"",N(J45)+N(K45))</f>
        <v/>
      </c>
      <c r="M45" s="13" t="n"/>
      <c r="N45" s="13" t="n"/>
      <c r="O45" s="4">
        <f>IF(C45="","",IF(AND(G45&lt;&gt;"",H45&lt;&gt;"",N(H45)&lt;N(G45)),"주행 후 &lt; 주행 전",IF(AND(I45&lt;&gt;"",N(L45)&gt;N(I45)),"업무용 거리 &gt; 주행거리",IF(OR(G45="",IFERROR(SUMPRODUCT(MAX(($C$5:C44=C45)*$H$5:H44)),0)=0),"",IF(G45&gt;IFERROR(SUMPRODUCT(MAX(($C$5:C44=C45)*$H$5:H44)),0),"앞 기록과 "&amp;TEXT(G45-IFERROR(SUMPRODUCT(MAX(($C$5:C44=C45)*$H$5:H44)),0),"#,##0")&amp;"km 빔",IF(G45&lt;IFERROR(SUMPRODUCT(MAX(($C$5:C44=C45)*$H$5:H44)),0),"계기판이 앞 기록보다 작음",""))))))</f>
        <v/>
      </c>
    </row>
    <row r="46">
      <c r="A46" s="6" t="n"/>
      <c r="B46" s="4">
        <f>IF(A46="","",MID("일월화수목금토",WEEKDAY(A46),1))</f>
        <v/>
      </c>
      <c r="C46" s="4" t="n"/>
      <c r="D46" s="4">
        <f>IF(C46="","",IFERROR(INDEX('차량별 비용·업무사용비율'!$B$5:$B$24,MATCH(C46,'차량별 비용·업무사용비율'!$A$5:$A$24,0)),"차량 목록에 없음"))</f>
        <v/>
      </c>
      <c r="E46" s="4" t="n"/>
      <c r="F46" s="4" t="n"/>
      <c r="G46" s="12" t="n"/>
      <c r="H46" s="12" t="n"/>
      <c r="I46" s="12">
        <f>IF(OR(G46="",H46=""),"",H46-G46)</f>
        <v/>
      </c>
      <c r="J46" s="12" t="n"/>
      <c r="K46" s="12" t="n"/>
      <c r="L46" s="12">
        <f>IF(AND(J46="",K46=""),"",N(J46)+N(K46))</f>
        <v/>
      </c>
      <c r="M46" s="13" t="n"/>
      <c r="N46" s="13" t="n"/>
      <c r="O46" s="4">
        <f>IF(C46="","",IF(AND(G46&lt;&gt;"",H46&lt;&gt;"",N(H46)&lt;N(G46)),"주행 후 &lt; 주행 전",IF(AND(I46&lt;&gt;"",N(L46)&gt;N(I46)),"업무용 거리 &gt; 주행거리",IF(OR(G46="",IFERROR(SUMPRODUCT(MAX(($C$5:C45=C46)*$H$5:H45)),0)=0),"",IF(G46&gt;IFERROR(SUMPRODUCT(MAX(($C$5:C45=C46)*$H$5:H45)),0),"앞 기록과 "&amp;TEXT(G46-IFERROR(SUMPRODUCT(MAX(($C$5:C45=C46)*$H$5:H45)),0),"#,##0")&amp;"km 빔",IF(G46&lt;IFERROR(SUMPRODUCT(MAX(($C$5:C45=C46)*$H$5:H45)),0),"계기판이 앞 기록보다 작음",""))))))</f>
        <v/>
      </c>
    </row>
    <row r="47">
      <c r="A47" s="6" t="n"/>
      <c r="B47" s="4">
        <f>IF(A47="","",MID("일월화수목금토",WEEKDAY(A47),1))</f>
        <v/>
      </c>
      <c r="C47" s="4" t="n"/>
      <c r="D47" s="4">
        <f>IF(C47="","",IFERROR(INDEX('차량별 비용·업무사용비율'!$B$5:$B$24,MATCH(C47,'차량별 비용·업무사용비율'!$A$5:$A$24,0)),"차량 목록에 없음"))</f>
        <v/>
      </c>
      <c r="E47" s="4" t="n"/>
      <c r="F47" s="4" t="n"/>
      <c r="G47" s="12" t="n"/>
      <c r="H47" s="12" t="n"/>
      <c r="I47" s="12">
        <f>IF(OR(G47="",H47=""),"",H47-G47)</f>
        <v/>
      </c>
      <c r="J47" s="12" t="n"/>
      <c r="K47" s="12" t="n"/>
      <c r="L47" s="12">
        <f>IF(AND(J47="",K47=""),"",N(J47)+N(K47))</f>
        <v/>
      </c>
      <c r="M47" s="13" t="n"/>
      <c r="N47" s="13" t="n"/>
      <c r="O47" s="4">
        <f>IF(C47="","",IF(AND(G47&lt;&gt;"",H47&lt;&gt;"",N(H47)&lt;N(G47)),"주행 후 &lt; 주행 전",IF(AND(I47&lt;&gt;"",N(L47)&gt;N(I47)),"업무용 거리 &gt; 주행거리",IF(OR(G47="",IFERROR(SUMPRODUCT(MAX(($C$5:C46=C47)*$H$5:H46)),0)=0),"",IF(G47&gt;IFERROR(SUMPRODUCT(MAX(($C$5:C46=C47)*$H$5:H46)),0),"앞 기록과 "&amp;TEXT(G47-IFERROR(SUMPRODUCT(MAX(($C$5:C46=C47)*$H$5:H46)),0),"#,##0")&amp;"km 빔",IF(G47&lt;IFERROR(SUMPRODUCT(MAX(($C$5:C46=C47)*$H$5:H46)),0),"계기판이 앞 기록보다 작음",""))))))</f>
        <v/>
      </c>
    </row>
    <row r="48">
      <c r="A48" s="6" t="n"/>
      <c r="B48" s="4">
        <f>IF(A48="","",MID("일월화수목금토",WEEKDAY(A48),1))</f>
        <v/>
      </c>
      <c r="C48" s="4" t="n"/>
      <c r="D48" s="4">
        <f>IF(C48="","",IFERROR(INDEX('차량별 비용·업무사용비율'!$B$5:$B$24,MATCH(C48,'차량별 비용·업무사용비율'!$A$5:$A$24,0)),"차량 목록에 없음"))</f>
        <v/>
      </c>
      <c r="E48" s="4" t="n"/>
      <c r="F48" s="4" t="n"/>
      <c r="G48" s="12" t="n"/>
      <c r="H48" s="12" t="n"/>
      <c r="I48" s="12">
        <f>IF(OR(G48="",H48=""),"",H48-G48)</f>
        <v/>
      </c>
      <c r="J48" s="12" t="n"/>
      <c r="K48" s="12" t="n"/>
      <c r="L48" s="12">
        <f>IF(AND(J48="",K48=""),"",N(J48)+N(K48))</f>
        <v/>
      </c>
      <c r="M48" s="13" t="n"/>
      <c r="N48" s="13" t="n"/>
      <c r="O48" s="4">
        <f>IF(C48="","",IF(AND(G48&lt;&gt;"",H48&lt;&gt;"",N(H48)&lt;N(G48)),"주행 후 &lt; 주행 전",IF(AND(I48&lt;&gt;"",N(L48)&gt;N(I48)),"업무용 거리 &gt; 주행거리",IF(OR(G48="",IFERROR(SUMPRODUCT(MAX(($C$5:C47=C48)*$H$5:H47)),0)=0),"",IF(G48&gt;IFERROR(SUMPRODUCT(MAX(($C$5:C47=C48)*$H$5:H47)),0),"앞 기록과 "&amp;TEXT(G48-IFERROR(SUMPRODUCT(MAX(($C$5:C47=C48)*$H$5:H47)),0),"#,##0")&amp;"km 빔",IF(G48&lt;IFERROR(SUMPRODUCT(MAX(($C$5:C47=C48)*$H$5:H47)),0),"계기판이 앞 기록보다 작음",""))))))</f>
        <v/>
      </c>
    </row>
    <row r="49">
      <c r="A49" s="6" t="n"/>
      <c r="B49" s="4">
        <f>IF(A49="","",MID("일월화수목금토",WEEKDAY(A49),1))</f>
        <v/>
      </c>
      <c r="C49" s="4" t="n"/>
      <c r="D49" s="4">
        <f>IF(C49="","",IFERROR(INDEX('차량별 비용·업무사용비율'!$B$5:$B$24,MATCH(C49,'차량별 비용·업무사용비율'!$A$5:$A$24,0)),"차량 목록에 없음"))</f>
        <v/>
      </c>
      <c r="E49" s="4" t="n"/>
      <c r="F49" s="4" t="n"/>
      <c r="G49" s="12" t="n"/>
      <c r="H49" s="12" t="n"/>
      <c r="I49" s="12">
        <f>IF(OR(G49="",H49=""),"",H49-G49)</f>
        <v/>
      </c>
      <c r="J49" s="12" t="n"/>
      <c r="K49" s="12" t="n"/>
      <c r="L49" s="12">
        <f>IF(AND(J49="",K49=""),"",N(J49)+N(K49))</f>
        <v/>
      </c>
      <c r="M49" s="13" t="n"/>
      <c r="N49" s="13" t="n"/>
      <c r="O49" s="4">
        <f>IF(C49="","",IF(AND(G49&lt;&gt;"",H49&lt;&gt;"",N(H49)&lt;N(G49)),"주행 후 &lt; 주행 전",IF(AND(I49&lt;&gt;"",N(L49)&gt;N(I49)),"업무용 거리 &gt; 주행거리",IF(OR(G49="",IFERROR(SUMPRODUCT(MAX(($C$5:C48=C49)*$H$5:H48)),0)=0),"",IF(G49&gt;IFERROR(SUMPRODUCT(MAX(($C$5:C48=C49)*$H$5:H48)),0),"앞 기록과 "&amp;TEXT(G49-IFERROR(SUMPRODUCT(MAX(($C$5:C48=C49)*$H$5:H48)),0),"#,##0")&amp;"km 빔",IF(G49&lt;IFERROR(SUMPRODUCT(MAX(($C$5:C48=C49)*$H$5:H48)),0),"계기판이 앞 기록보다 작음",""))))))</f>
        <v/>
      </c>
    </row>
    <row r="50">
      <c r="A50" s="6" t="n"/>
      <c r="B50" s="4">
        <f>IF(A50="","",MID("일월화수목금토",WEEKDAY(A50),1))</f>
        <v/>
      </c>
      <c r="C50" s="4" t="n"/>
      <c r="D50" s="4">
        <f>IF(C50="","",IFERROR(INDEX('차량별 비용·업무사용비율'!$B$5:$B$24,MATCH(C50,'차량별 비용·업무사용비율'!$A$5:$A$24,0)),"차량 목록에 없음"))</f>
        <v/>
      </c>
      <c r="E50" s="4" t="n"/>
      <c r="F50" s="4" t="n"/>
      <c r="G50" s="12" t="n"/>
      <c r="H50" s="12" t="n"/>
      <c r="I50" s="12">
        <f>IF(OR(G50="",H50=""),"",H50-G50)</f>
        <v/>
      </c>
      <c r="J50" s="12" t="n"/>
      <c r="K50" s="12" t="n"/>
      <c r="L50" s="12">
        <f>IF(AND(J50="",K50=""),"",N(J50)+N(K50))</f>
        <v/>
      </c>
      <c r="M50" s="13" t="n"/>
      <c r="N50" s="13" t="n"/>
      <c r="O50" s="4">
        <f>IF(C50="","",IF(AND(G50&lt;&gt;"",H50&lt;&gt;"",N(H50)&lt;N(G50)),"주행 후 &lt; 주행 전",IF(AND(I50&lt;&gt;"",N(L50)&gt;N(I50)),"업무용 거리 &gt; 주행거리",IF(OR(G50="",IFERROR(SUMPRODUCT(MAX(($C$5:C49=C50)*$H$5:H49)),0)=0),"",IF(G50&gt;IFERROR(SUMPRODUCT(MAX(($C$5:C49=C50)*$H$5:H49)),0),"앞 기록과 "&amp;TEXT(G50-IFERROR(SUMPRODUCT(MAX(($C$5:C49=C50)*$H$5:H49)),0),"#,##0")&amp;"km 빔",IF(G50&lt;IFERROR(SUMPRODUCT(MAX(($C$5:C49=C50)*$H$5:H49)),0),"계기판이 앞 기록보다 작음",""))))))</f>
        <v/>
      </c>
    </row>
    <row r="51">
      <c r="A51" s="6" t="n"/>
      <c r="B51" s="4">
        <f>IF(A51="","",MID("일월화수목금토",WEEKDAY(A51),1))</f>
        <v/>
      </c>
      <c r="C51" s="4" t="n"/>
      <c r="D51" s="4">
        <f>IF(C51="","",IFERROR(INDEX('차량별 비용·업무사용비율'!$B$5:$B$24,MATCH(C51,'차량별 비용·업무사용비율'!$A$5:$A$24,0)),"차량 목록에 없음"))</f>
        <v/>
      </c>
      <c r="E51" s="4" t="n"/>
      <c r="F51" s="4" t="n"/>
      <c r="G51" s="12" t="n"/>
      <c r="H51" s="12" t="n"/>
      <c r="I51" s="12">
        <f>IF(OR(G51="",H51=""),"",H51-G51)</f>
        <v/>
      </c>
      <c r="J51" s="12" t="n"/>
      <c r="K51" s="12" t="n"/>
      <c r="L51" s="12">
        <f>IF(AND(J51="",K51=""),"",N(J51)+N(K51))</f>
        <v/>
      </c>
      <c r="M51" s="13" t="n"/>
      <c r="N51" s="13" t="n"/>
      <c r="O51" s="4">
        <f>IF(C51="","",IF(AND(G51&lt;&gt;"",H51&lt;&gt;"",N(H51)&lt;N(G51)),"주행 후 &lt; 주행 전",IF(AND(I51&lt;&gt;"",N(L51)&gt;N(I51)),"업무용 거리 &gt; 주행거리",IF(OR(G51="",IFERROR(SUMPRODUCT(MAX(($C$5:C50=C51)*$H$5:H50)),0)=0),"",IF(G51&gt;IFERROR(SUMPRODUCT(MAX(($C$5:C50=C51)*$H$5:H50)),0),"앞 기록과 "&amp;TEXT(G51-IFERROR(SUMPRODUCT(MAX(($C$5:C50=C51)*$H$5:H50)),0),"#,##0")&amp;"km 빔",IF(G51&lt;IFERROR(SUMPRODUCT(MAX(($C$5:C50=C51)*$H$5:H50)),0),"계기판이 앞 기록보다 작음",""))))))</f>
        <v/>
      </c>
    </row>
    <row r="52">
      <c r="A52" s="6" t="n"/>
      <c r="B52" s="4">
        <f>IF(A52="","",MID("일월화수목금토",WEEKDAY(A52),1))</f>
        <v/>
      </c>
      <c r="C52" s="4" t="n"/>
      <c r="D52" s="4">
        <f>IF(C52="","",IFERROR(INDEX('차량별 비용·업무사용비율'!$B$5:$B$24,MATCH(C52,'차량별 비용·업무사용비율'!$A$5:$A$24,0)),"차량 목록에 없음"))</f>
        <v/>
      </c>
      <c r="E52" s="4" t="n"/>
      <c r="F52" s="4" t="n"/>
      <c r="G52" s="12" t="n"/>
      <c r="H52" s="12" t="n"/>
      <c r="I52" s="12">
        <f>IF(OR(G52="",H52=""),"",H52-G52)</f>
        <v/>
      </c>
      <c r="J52" s="12" t="n"/>
      <c r="K52" s="12" t="n"/>
      <c r="L52" s="12">
        <f>IF(AND(J52="",K52=""),"",N(J52)+N(K52))</f>
        <v/>
      </c>
      <c r="M52" s="13" t="n"/>
      <c r="N52" s="13" t="n"/>
      <c r="O52" s="4">
        <f>IF(C52="","",IF(AND(G52&lt;&gt;"",H52&lt;&gt;"",N(H52)&lt;N(G52)),"주행 후 &lt; 주행 전",IF(AND(I52&lt;&gt;"",N(L52)&gt;N(I52)),"업무용 거리 &gt; 주행거리",IF(OR(G52="",IFERROR(SUMPRODUCT(MAX(($C$5:C51=C52)*$H$5:H51)),0)=0),"",IF(G52&gt;IFERROR(SUMPRODUCT(MAX(($C$5:C51=C52)*$H$5:H51)),0),"앞 기록과 "&amp;TEXT(G52-IFERROR(SUMPRODUCT(MAX(($C$5:C51=C52)*$H$5:H51)),0),"#,##0")&amp;"km 빔",IF(G52&lt;IFERROR(SUMPRODUCT(MAX(($C$5:C51=C52)*$H$5:H51)),0),"계기판이 앞 기록보다 작음",""))))))</f>
        <v/>
      </c>
    </row>
    <row r="53">
      <c r="A53" s="6" t="n"/>
      <c r="B53" s="4">
        <f>IF(A53="","",MID("일월화수목금토",WEEKDAY(A53),1))</f>
        <v/>
      </c>
      <c r="C53" s="4" t="n"/>
      <c r="D53" s="4">
        <f>IF(C53="","",IFERROR(INDEX('차량별 비용·업무사용비율'!$B$5:$B$24,MATCH(C53,'차량별 비용·업무사용비율'!$A$5:$A$24,0)),"차량 목록에 없음"))</f>
        <v/>
      </c>
      <c r="E53" s="4" t="n"/>
      <c r="F53" s="4" t="n"/>
      <c r="G53" s="12" t="n"/>
      <c r="H53" s="12" t="n"/>
      <c r="I53" s="12">
        <f>IF(OR(G53="",H53=""),"",H53-G53)</f>
        <v/>
      </c>
      <c r="J53" s="12" t="n"/>
      <c r="K53" s="12" t="n"/>
      <c r="L53" s="12">
        <f>IF(AND(J53="",K53=""),"",N(J53)+N(K53))</f>
        <v/>
      </c>
      <c r="M53" s="13" t="n"/>
      <c r="N53" s="13" t="n"/>
      <c r="O53" s="4">
        <f>IF(C53="","",IF(AND(G53&lt;&gt;"",H53&lt;&gt;"",N(H53)&lt;N(G53)),"주행 후 &lt; 주행 전",IF(AND(I53&lt;&gt;"",N(L53)&gt;N(I53)),"업무용 거리 &gt; 주행거리",IF(OR(G53="",IFERROR(SUMPRODUCT(MAX(($C$5:C52=C53)*$H$5:H52)),0)=0),"",IF(G53&gt;IFERROR(SUMPRODUCT(MAX(($C$5:C52=C53)*$H$5:H52)),0),"앞 기록과 "&amp;TEXT(G53-IFERROR(SUMPRODUCT(MAX(($C$5:C52=C53)*$H$5:H52)),0),"#,##0")&amp;"km 빔",IF(G53&lt;IFERROR(SUMPRODUCT(MAX(($C$5:C52=C53)*$H$5:H52)),0),"계기판이 앞 기록보다 작음",""))))))</f>
        <v/>
      </c>
    </row>
    <row r="54">
      <c r="A54" s="6" t="n"/>
      <c r="B54" s="4">
        <f>IF(A54="","",MID("일월화수목금토",WEEKDAY(A54),1))</f>
        <v/>
      </c>
      <c r="C54" s="4" t="n"/>
      <c r="D54" s="4">
        <f>IF(C54="","",IFERROR(INDEX('차량별 비용·업무사용비율'!$B$5:$B$24,MATCH(C54,'차량별 비용·업무사용비율'!$A$5:$A$24,0)),"차량 목록에 없음"))</f>
        <v/>
      </c>
      <c r="E54" s="4" t="n"/>
      <c r="F54" s="4" t="n"/>
      <c r="G54" s="12" t="n"/>
      <c r="H54" s="12" t="n"/>
      <c r="I54" s="12">
        <f>IF(OR(G54="",H54=""),"",H54-G54)</f>
        <v/>
      </c>
      <c r="J54" s="12" t="n"/>
      <c r="K54" s="12" t="n"/>
      <c r="L54" s="12">
        <f>IF(AND(J54="",K54=""),"",N(J54)+N(K54))</f>
        <v/>
      </c>
      <c r="M54" s="13" t="n"/>
      <c r="N54" s="13" t="n"/>
      <c r="O54" s="4">
        <f>IF(C54="","",IF(AND(G54&lt;&gt;"",H54&lt;&gt;"",N(H54)&lt;N(G54)),"주행 후 &lt; 주행 전",IF(AND(I54&lt;&gt;"",N(L54)&gt;N(I54)),"업무용 거리 &gt; 주행거리",IF(OR(G54="",IFERROR(SUMPRODUCT(MAX(($C$5:C53=C54)*$H$5:H53)),0)=0),"",IF(G54&gt;IFERROR(SUMPRODUCT(MAX(($C$5:C53=C54)*$H$5:H53)),0),"앞 기록과 "&amp;TEXT(G54-IFERROR(SUMPRODUCT(MAX(($C$5:C53=C54)*$H$5:H53)),0),"#,##0")&amp;"km 빔",IF(G54&lt;IFERROR(SUMPRODUCT(MAX(($C$5:C53=C54)*$H$5:H53)),0),"계기판이 앞 기록보다 작음",""))))))</f>
        <v/>
      </c>
    </row>
    <row r="55">
      <c r="A55" s="6" t="n"/>
      <c r="B55" s="4">
        <f>IF(A55="","",MID("일월화수목금토",WEEKDAY(A55),1))</f>
        <v/>
      </c>
      <c r="C55" s="4" t="n"/>
      <c r="D55" s="4">
        <f>IF(C55="","",IFERROR(INDEX('차량별 비용·업무사용비율'!$B$5:$B$24,MATCH(C55,'차량별 비용·업무사용비율'!$A$5:$A$24,0)),"차량 목록에 없음"))</f>
        <v/>
      </c>
      <c r="E55" s="4" t="n"/>
      <c r="F55" s="4" t="n"/>
      <c r="G55" s="12" t="n"/>
      <c r="H55" s="12" t="n"/>
      <c r="I55" s="12">
        <f>IF(OR(G55="",H55=""),"",H55-G55)</f>
        <v/>
      </c>
      <c r="J55" s="12" t="n"/>
      <c r="K55" s="12" t="n"/>
      <c r="L55" s="12">
        <f>IF(AND(J55="",K55=""),"",N(J55)+N(K55))</f>
        <v/>
      </c>
      <c r="M55" s="13" t="n"/>
      <c r="N55" s="13" t="n"/>
      <c r="O55" s="4">
        <f>IF(C55="","",IF(AND(G55&lt;&gt;"",H55&lt;&gt;"",N(H55)&lt;N(G55)),"주행 후 &lt; 주행 전",IF(AND(I55&lt;&gt;"",N(L55)&gt;N(I55)),"업무용 거리 &gt; 주행거리",IF(OR(G55="",IFERROR(SUMPRODUCT(MAX(($C$5:C54=C55)*$H$5:H54)),0)=0),"",IF(G55&gt;IFERROR(SUMPRODUCT(MAX(($C$5:C54=C55)*$H$5:H54)),0),"앞 기록과 "&amp;TEXT(G55-IFERROR(SUMPRODUCT(MAX(($C$5:C54=C55)*$H$5:H54)),0),"#,##0")&amp;"km 빔",IF(G55&lt;IFERROR(SUMPRODUCT(MAX(($C$5:C54=C55)*$H$5:H54)),0),"계기판이 앞 기록보다 작음",""))))))</f>
        <v/>
      </c>
    </row>
    <row r="56">
      <c r="A56" s="6" t="n"/>
      <c r="B56" s="4">
        <f>IF(A56="","",MID("일월화수목금토",WEEKDAY(A56),1))</f>
        <v/>
      </c>
      <c r="C56" s="4" t="n"/>
      <c r="D56" s="4">
        <f>IF(C56="","",IFERROR(INDEX('차량별 비용·업무사용비율'!$B$5:$B$24,MATCH(C56,'차량별 비용·업무사용비율'!$A$5:$A$24,0)),"차량 목록에 없음"))</f>
        <v/>
      </c>
      <c r="E56" s="4" t="n"/>
      <c r="F56" s="4" t="n"/>
      <c r="G56" s="12" t="n"/>
      <c r="H56" s="12" t="n"/>
      <c r="I56" s="12">
        <f>IF(OR(G56="",H56=""),"",H56-G56)</f>
        <v/>
      </c>
      <c r="J56" s="12" t="n"/>
      <c r="K56" s="12" t="n"/>
      <c r="L56" s="12">
        <f>IF(AND(J56="",K56=""),"",N(J56)+N(K56))</f>
        <v/>
      </c>
      <c r="M56" s="13" t="n"/>
      <c r="N56" s="13" t="n"/>
      <c r="O56" s="4">
        <f>IF(C56="","",IF(AND(G56&lt;&gt;"",H56&lt;&gt;"",N(H56)&lt;N(G56)),"주행 후 &lt; 주행 전",IF(AND(I56&lt;&gt;"",N(L56)&gt;N(I56)),"업무용 거리 &gt; 주행거리",IF(OR(G56="",IFERROR(SUMPRODUCT(MAX(($C$5:C55=C56)*$H$5:H55)),0)=0),"",IF(G56&gt;IFERROR(SUMPRODUCT(MAX(($C$5:C55=C56)*$H$5:H55)),0),"앞 기록과 "&amp;TEXT(G56-IFERROR(SUMPRODUCT(MAX(($C$5:C55=C56)*$H$5:H55)),0),"#,##0")&amp;"km 빔",IF(G56&lt;IFERROR(SUMPRODUCT(MAX(($C$5:C55=C56)*$H$5:H55)),0),"계기판이 앞 기록보다 작음",""))))))</f>
        <v/>
      </c>
    </row>
    <row r="57">
      <c r="A57" s="6" t="n"/>
      <c r="B57" s="4">
        <f>IF(A57="","",MID("일월화수목금토",WEEKDAY(A57),1))</f>
        <v/>
      </c>
      <c r="C57" s="4" t="n"/>
      <c r="D57" s="4">
        <f>IF(C57="","",IFERROR(INDEX('차량별 비용·업무사용비율'!$B$5:$B$24,MATCH(C57,'차량별 비용·업무사용비율'!$A$5:$A$24,0)),"차량 목록에 없음"))</f>
        <v/>
      </c>
      <c r="E57" s="4" t="n"/>
      <c r="F57" s="4" t="n"/>
      <c r="G57" s="12" t="n"/>
      <c r="H57" s="12" t="n"/>
      <c r="I57" s="12">
        <f>IF(OR(G57="",H57=""),"",H57-G57)</f>
        <v/>
      </c>
      <c r="J57" s="12" t="n"/>
      <c r="K57" s="12" t="n"/>
      <c r="L57" s="12">
        <f>IF(AND(J57="",K57=""),"",N(J57)+N(K57))</f>
        <v/>
      </c>
      <c r="M57" s="13" t="n"/>
      <c r="N57" s="13" t="n"/>
      <c r="O57" s="4">
        <f>IF(C57="","",IF(AND(G57&lt;&gt;"",H57&lt;&gt;"",N(H57)&lt;N(G57)),"주행 후 &lt; 주행 전",IF(AND(I57&lt;&gt;"",N(L57)&gt;N(I57)),"업무용 거리 &gt; 주행거리",IF(OR(G57="",IFERROR(SUMPRODUCT(MAX(($C$5:C56=C57)*$H$5:H56)),0)=0),"",IF(G57&gt;IFERROR(SUMPRODUCT(MAX(($C$5:C56=C57)*$H$5:H56)),0),"앞 기록과 "&amp;TEXT(G57-IFERROR(SUMPRODUCT(MAX(($C$5:C56=C57)*$H$5:H56)),0),"#,##0")&amp;"km 빔",IF(G57&lt;IFERROR(SUMPRODUCT(MAX(($C$5:C56=C57)*$H$5:H56)),0),"계기판이 앞 기록보다 작음",""))))))</f>
        <v/>
      </c>
    </row>
    <row r="58">
      <c r="A58" s="6" t="n"/>
      <c r="B58" s="4">
        <f>IF(A58="","",MID("일월화수목금토",WEEKDAY(A58),1))</f>
        <v/>
      </c>
      <c r="C58" s="4" t="n"/>
      <c r="D58" s="4">
        <f>IF(C58="","",IFERROR(INDEX('차량별 비용·업무사용비율'!$B$5:$B$24,MATCH(C58,'차량별 비용·업무사용비율'!$A$5:$A$24,0)),"차량 목록에 없음"))</f>
        <v/>
      </c>
      <c r="E58" s="4" t="n"/>
      <c r="F58" s="4" t="n"/>
      <c r="G58" s="12" t="n"/>
      <c r="H58" s="12" t="n"/>
      <c r="I58" s="12">
        <f>IF(OR(G58="",H58=""),"",H58-G58)</f>
        <v/>
      </c>
      <c r="J58" s="12" t="n"/>
      <c r="K58" s="12" t="n"/>
      <c r="L58" s="12">
        <f>IF(AND(J58="",K58=""),"",N(J58)+N(K58))</f>
        <v/>
      </c>
      <c r="M58" s="13" t="n"/>
      <c r="N58" s="13" t="n"/>
      <c r="O58" s="4">
        <f>IF(C58="","",IF(AND(G58&lt;&gt;"",H58&lt;&gt;"",N(H58)&lt;N(G58)),"주행 후 &lt; 주행 전",IF(AND(I58&lt;&gt;"",N(L58)&gt;N(I58)),"업무용 거리 &gt; 주행거리",IF(OR(G58="",IFERROR(SUMPRODUCT(MAX(($C$5:C57=C58)*$H$5:H57)),0)=0),"",IF(G58&gt;IFERROR(SUMPRODUCT(MAX(($C$5:C57=C58)*$H$5:H57)),0),"앞 기록과 "&amp;TEXT(G58-IFERROR(SUMPRODUCT(MAX(($C$5:C57=C58)*$H$5:H57)),0),"#,##0")&amp;"km 빔",IF(G58&lt;IFERROR(SUMPRODUCT(MAX(($C$5:C57=C58)*$H$5:H57)),0),"계기판이 앞 기록보다 작음",""))))))</f>
        <v/>
      </c>
    </row>
    <row r="59">
      <c r="A59" s="6" t="n"/>
      <c r="B59" s="4">
        <f>IF(A59="","",MID("일월화수목금토",WEEKDAY(A59),1))</f>
        <v/>
      </c>
      <c r="C59" s="4" t="n"/>
      <c r="D59" s="4">
        <f>IF(C59="","",IFERROR(INDEX('차량별 비용·업무사용비율'!$B$5:$B$24,MATCH(C59,'차량별 비용·업무사용비율'!$A$5:$A$24,0)),"차량 목록에 없음"))</f>
        <v/>
      </c>
      <c r="E59" s="4" t="n"/>
      <c r="F59" s="4" t="n"/>
      <c r="G59" s="12" t="n"/>
      <c r="H59" s="12" t="n"/>
      <c r="I59" s="12">
        <f>IF(OR(G59="",H59=""),"",H59-G59)</f>
        <v/>
      </c>
      <c r="J59" s="12" t="n"/>
      <c r="K59" s="12" t="n"/>
      <c r="L59" s="12">
        <f>IF(AND(J59="",K59=""),"",N(J59)+N(K59))</f>
        <v/>
      </c>
      <c r="M59" s="13" t="n"/>
      <c r="N59" s="13" t="n"/>
      <c r="O59" s="4">
        <f>IF(C59="","",IF(AND(G59&lt;&gt;"",H59&lt;&gt;"",N(H59)&lt;N(G59)),"주행 후 &lt; 주행 전",IF(AND(I59&lt;&gt;"",N(L59)&gt;N(I59)),"업무용 거리 &gt; 주행거리",IF(OR(G59="",IFERROR(SUMPRODUCT(MAX(($C$5:C58=C59)*$H$5:H58)),0)=0),"",IF(G59&gt;IFERROR(SUMPRODUCT(MAX(($C$5:C58=C59)*$H$5:H58)),0),"앞 기록과 "&amp;TEXT(G59-IFERROR(SUMPRODUCT(MAX(($C$5:C58=C59)*$H$5:H58)),0),"#,##0")&amp;"km 빔",IF(G59&lt;IFERROR(SUMPRODUCT(MAX(($C$5:C58=C59)*$H$5:H58)),0),"계기판이 앞 기록보다 작음",""))))))</f>
        <v/>
      </c>
    </row>
    <row r="60">
      <c r="A60" s="6" t="n"/>
      <c r="B60" s="4">
        <f>IF(A60="","",MID("일월화수목금토",WEEKDAY(A60),1))</f>
        <v/>
      </c>
      <c r="C60" s="4" t="n"/>
      <c r="D60" s="4">
        <f>IF(C60="","",IFERROR(INDEX('차량별 비용·업무사용비율'!$B$5:$B$24,MATCH(C60,'차량별 비용·업무사용비율'!$A$5:$A$24,0)),"차량 목록에 없음"))</f>
        <v/>
      </c>
      <c r="E60" s="4" t="n"/>
      <c r="F60" s="4" t="n"/>
      <c r="G60" s="12" t="n"/>
      <c r="H60" s="12" t="n"/>
      <c r="I60" s="12">
        <f>IF(OR(G60="",H60=""),"",H60-G60)</f>
        <v/>
      </c>
      <c r="J60" s="12" t="n"/>
      <c r="K60" s="12" t="n"/>
      <c r="L60" s="12">
        <f>IF(AND(J60="",K60=""),"",N(J60)+N(K60))</f>
        <v/>
      </c>
      <c r="M60" s="13" t="n"/>
      <c r="N60" s="13" t="n"/>
      <c r="O60" s="4">
        <f>IF(C60="","",IF(AND(G60&lt;&gt;"",H60&lt;&gt;"",N(H60)&lt;N(G60)),"주행 후 &lt; 주행 전",IF(AND(I60&lt;&gt;"",N(L60)&gt;N(I60)),"업무용 거리 &gt; 주행거리",IF(OR(G60="",IFERROR(SUMPRODUCT(MAX(($C$5:C59=C60)*$H$5:H59)),0)=0),"",IF(G60&gt;IFERROR(SUMPRODUCT(MAX(($C$5:C59=C60)*$H$5:H59)),0),"앞 기록과 "&amp;TEXT(G60-IFERROR(SUMPRODUCT(MAX(($C$5:C59=C60)*$H$5:H59)),0),"#,##0")&amp;"km 빔",IF(G60&lt;IFERROR(SUMPRODUCT(MAX(($C$5:C59=C60)*$H$5:H59)),0),"계기판이 앞 기록보다 작음",""))))))</f>
        <v/>
      </c>
    </row>
    <row r="61">
      <c r="A61" s="6" t="n"/>
      <c r="B61" s="4">
        <f>IF(A61="","",MID("일월화수목금토",WEEKDAY(A61),1))</f>
        <v/>
      </c>
      <c r="C61" s="4" t="n"/>
      <c r="D61" s="4">
        <f>IF(C61="","",IFERROR(INDEX('차량별 비용·업무사용비율'!$B$5:$B$24,MATCH(C61,'차량별 비용·업무사용비율'!$A$5:$A$24,0)),"차량 목록에 없음"))</f>
        <v/>
      </c>
      <c r="E61" s="4" t="n"/>
      <c r="F61" s="4" t="n"/>
      <c r="G61" s="12" t="n"/>
      <c r="H61" s="12" t="n"/>
      <c r="I61" s="12">
        <f>IF(OR(G61="",H61=""),"",H61-G61)</f>
        <v/>
      </c>
      <c r="J61" s="12" t="n"/>
      <c r="K61" s="12" t="n"/>
      <c r="L61" s="12">
        <f>IF(AND(J61="",K61=""),"",N(J61)+N(K61))</f>
        <v/>
      </c>
      <c r="M61" s="13" t="n"/>
      <c r="N61" s="13" t="n"/>
      <c r="O61" s="4">
        <f>IF(C61="","",IF(AND(G61&lt;&gt;"",H61&lt;&gt;"",N(H61)&lt;N(G61)),"주행 후 &lt; 주행 전",IF(AND(I61&lt;&gt;"",N(L61)&gt;N(I61)),"업무용 거리 &gt; 주행거리",IF(OR(G61="",IFERROR(SUMPRODUCT(MAX(($C$5:C60=C61)*$H$5:H60)),0)=0),"",IF(G61&gt;IFERROR(SUMPRODUCT(MAX(($C$5:C60=C61)*$H$5:H60)),0),"앞 기록과 "&amp;TEXT(G61-IFERROR(SUMPRODUCT(MAX(($C$5:C60=C61)*$H$5:H60)),0),"#,##0")&amp;"km 빔",IF(G61&lt;IFERROR(SUMPRODUCT(MAX(($C$5:C60=C61)*$H$5:H60)),0),"계기판이 앞 기록보다 작음",""))))))</f>
        <v/>
      </c>
    </row>
    <row r="62">
      <c r="A62" s="6" t="n"/>
      <c r="B62" s="4">
        <f>IF(A62="","",MID("일월화수목금토",WEEKDAY(A62),1))</f>
        <v/>
      </c>
      <c r="C62" s="4" t="n"/>
      <c r="D62" s="4">
        <f>IF(C62="","",IFERROR(INDEX('차량별 비용·업무사용비율'!$B$5:$B$24,MATCH(C62,'차량별 비용·업무사용비율'!$A$5:$A$24,0)),"차량 목록에 없음"))</f>
        <v/>
      </c>
      <c r="E62" s="4" t="n"/>
      <c r="F62" s="4" t="n"/>
      <c r="G62" s="12" t="n"/>
      <c r="H62" s="12" t="n"/>
      <c r="I62" s="12">
        <f>IF(OR(G62="",H62=""),"",H62-G62)</f>
        <v/>
      </c>
      <c r="J62" s="12" t="n"/>
      <c r="K62" s="12" t="n"/>
      <c r="L62" s="12">
        <f>IF(AND(J62="",K62=""),"",N(J62)+N(K62))</f>
        <v/>
      </c>
      <c r="M62" s="13" t="n"/>
      <c r="N62" s="13" t="n"/>
      <c r="O62" s="4">
        <f>IF(C62="","",IF(AND(G62&lt;&gt;"",H62&lt;&gt;"",N(H62)&lt;N(G62)),"주행 후 &lt; 주행 전",IF(AND(I62&lt;&gt;"",N(L62)&gt;N(I62)),"업무용 거리 &gt; 주행거리",IF(OR(G62="",IFERROR(SUMPRODUCT(MAX(($C$5:C61=C62)*$H$5:H61)),0)=0),"",IF(G62&gt;IFERROR(SUMPRODUCT(MAX(($C$5:C61=C62)*$H$5:H61)),0),"앞 기록과 "&amp;TEXT(G62-IFERROR(SUMPRODUCT(MAX(($C$5:C61=C62)*$H$5:H61)),0),"#,##0")&amp;"km 빔",IF(G62&lt;IFERROR(SUMPRODUCT(MAX(($C$5:C61=C62)*$H$5:H61)),0),"계기판이 앞 기록보다 작음",""))))))</f>
        <v/>
      </c>
    </row>
    <row r="63">
      <c r="A63" s="6" t="n"/>
      <c r="B63" s="4">
        <f>IF(A63="","",MID("일월화수목금토",WEEKDAY(A63),1))</f>
        <v/>
      </c>
      <c r="C63" s="4" t="n"/>
      <c r="D63" s="4">
        <f>IF(C63="","",IFERROR(INDEX('차량별 비용·업무사용비율'!$B$5:$B$24,MATCH(C63,'차량별 비용·업무사용비율'!$A$5:$A$24,0)),"차량 목록에 없음"))</f>
        <v/>
      </c>
      <c r="E63" s="4" t="n"/>
      <c r="F63" s="4" t="n"/>
      <c r="G63" s="12" t="n"/>
      <c r="H63" s="12" t="n"/>
      <c r="I63" s="12">
        <f>IF(OR(G63="",H63=""),"",H63-G63)</f>
        <v/>
      </c>
      <c r="J63" s="12" t="n"/>
      <c r="K63" s="12" t="n"/>
      <c r="L63" s="12">
        <f>IF(AND(J63="",K63=""),"",N(J63)+N(K63))</f>
        <v/>
      </c>
      <c r="M63" s="13" t="n"/>
      <c r="N63" s="13" t="n"/>
      <c r="O63" s="4">
        <f>IF(C63="","",IF(AND(G63&lt;&gt;"",H63&lt;&gt;"",N(H63)&lt;N(G63)),"주행 후 &lt; 주행 전",IF(AND(I63&lt;&gt;"",N(L63)&gt;N(I63)),"업무용 거리 &gt; 주행거리",IF(OR(G63="",IFERROR(SUMPRODUCT(MAX(($C$5:C62=C63)*$H$5:H62)),0)=0),"",IF(G63&gt;IFERROR(SUMPRODUCT(MAX(($C$5:C62=C63)*$H$5:H62)),0),"앞 기록과 "&amp;TEXT(G63-IFERROR(SUMPRODUCT(MAX(($C$5:C62=C63)*$H$5:H62)),0),"#,##0")&amp;"km 빔",IF(G63&lt;IFERROR(SUMPRODUCT(MAX(($C$5:C62=C63)*$H$5:H62)),0),"계기판이 앞 기록보다 작음",""))))))</f>
        <v/>
      </c>
    </row>
    <row r="64">
      <c r="A64" s="6" t="n"/>
      <c r="B64" s="4">
        <f>IF(A64="","",MID("일월화수목금토",WEEKDAY(A64),1))</f>
        <v/>
      </c>
      <c r="C64" s="4" t="n"/>
      <c r="D64" s="4">
        <f>IF(C64="","",IFERROR(INDEX('차량별 비용·업무사용비율'!$B$5:$B$24,MATCH(C64,'차량별 비용·업무사용비율'!$A$5:$A$24,0)),"차량 목록에 없음"))</f>
        <v/>
      </c>
      <c r="E64" s="4" t="n"/>
      <c r="F64" s="4" t="n"/>
      <c r="G64" s="12" t="n"/>
      <c r="H64" s="12" t="n"/>
      <c r="I64" s="12">
        <f>IF(OR(G64="",H64=""),"",H64-G64)</f>
        <v/>
      </c>
      <c r="J64" s="12" t="n"/>
      <c r="K64" s="12" t="n"/>
      <c r="L64" s="12">
        <f>IF(AND(J64="",K64=""),"",N(J64)+N(K64))</f>
        <v/>
      </c>
      <c r="M64" s="13" t="n"/>
      <c r="N64" s="13" t="n"/>
      <c r="O64" s="4">
        <f>IF(C64="","",IF(AND(G64&lt;&gt;"",H64&lt;&gt;"",N(H64)&lt;N(G64)),"주행 후 &lt; 주행 전",IF(AND(I64&lt;&gt;"",N(L64)&gt;N(I64)),"업무용 거리 &gt; 주행거리",IF(OR(G64="",IFERROR(SUMPRODUCT(MAX(($C$5:C63=C64)*$H$5:H63)),0)=0),"",IF(G64&gt;IFERROR(SUMPRODUCT(MAX(($C$5:C63=C64)*$H$5:H63)),0),"앞 기록과 "&amp;TEXT(G64-IFERROR(SUMPRODUCT(MAX(($C$5:C63=C64)*$H$5:H63)),0),"#,##0")&amp;"km 빔",IF(G64&lt;IFERROR(SUMPRODUCT(MAX(($C$5:C63=C64)*$H$5:H63)),0),"계기판이 앞 기록보다 작음",""))))))</f>
        <v/>
      </c>
    </row>
    <row r="65">
      <c r="A65" s="6" t="n"/>
      <c r="B65" s="4">
        <f>IF(A65="","",MID("일월화수목금토",WEEKDAY(A65),1))</f>
        <v/>
      </c>
      <c r="C65" s="4" t="n"/>
      <c r="D65" s="4">
        <f>IF(C65="","",IFERROR(INDEX('차량별 비용·업무사용비율'!$B$5:$B$24,MATCH(C65,'차량별 비용·업무사용비율'!$A$5:$A$24,0)),"차량 목록에 없음"))</f>
        <v/>
      </c>
      <c r="E65" s="4" t="n"/>
      <c r="F65" s="4" t="n"/>
      <c r="G65" s="12" t="n"/>
      <c r="H65" s="12" t="n"/>
      <c r="I65" s="12">
        <f>IF(OR(G65="",H65=""),"",H65-G65)</f>
        <v/>
      </c>
      <c r="J65" s="12" t="n"/>
      <c r="K65" s="12" t="n"/>
      <c r="L65" s="12">
        <f>IF(AND(J65="",K65=""),"",N(J65)+N(K65))</f>
        <v/>
      </c>
      <c r="M65" s="13" t="n"/>
      <c r="N65" s="13" t="n"/>
      <c r="O65" s="4">
        <f>IF(C65="","",IF(AND(G65&lt;&gt;"",H65&lt;&gt;"",N(H65)&lt;N(G65)),"주행 후 &lt; 주행 전",IF(AND(I65&lt;&gt;"",N(L65)&gt;N(I65)),"업무용 거리 &gt; 주행거리",IF(OR(G65="",IFERROR(SUMPRODUCT(MAX(($C$5:C64=C65)*$H$5:H64)),0)=0),"",IF(G65&gt;IFERROR(SUMPRODUCT(MAX(($C$5:C64=C65)*$H$5:H64)),0),"앞 기록과 "&amp;TEXT(G65-IFERROR(SUMPRODUCT(MAX(($C$5:C64=C65)*$H$5:H64)),0),"#,##0")&amp;"km 빔",IF(G65&lt;IFERROR(SUMPRODUCT(MAX(($C$5:C64=C65)*$H$5:H64)),0),"계기판이 앞 기록보다 작음",""))))))</f>
        <v/>
      </c>
    </row>
    <row r="66">
      <c r="A66" s="6" t="n"/>
      <c r="B66" s="4">
        <f>IF(A66="","",MID("일월화수목금토",WEEKDAY(A66),1))</f>
        <v/>
      </c>
      <c r="C66" s="4" t="n"/>
      <c r="D66" s="4">
        <f>IF(C66="","",IFERROR(INDEX('차량별 비용·업무사용비율'!$B$5:$B$24,MATCH(C66,'차량별 비용·업무사용비율'!$A$5:$A$24,0)),"차량 목록에 없음"))</f>
        <v/>
      </c>
      <c r="E66" s="4" t="n"/>
      <c r="F66" s="4" t="n"/>
      <c r="G66" s="12" t="n"/>
      <c r="H66" s="12" t="n"/>
      <c r="I66" s="12">
        <f>IF(OR(G66="",H66=""),"",H66-G66)</f>
        <v/>
      </c>
      <c r="J66" s="12" t="n"/>
      <c r="K66" s="12" t="n"/>
      <c r="L66" s="12">
        <f>IF(AND(J66="",K66=""),"",N(J66)+N(K66))</f>
        <v/>
      </c>
      <c r="M66" s="13" t="n"/>
      <c r="N66" s="13" t="n"/>
      <c r="O66" s="4">
        <f>IF(C66="","",IF(AND(G66&lt;&gt;"",H66&lt;&gt;"",N(H66)&lt;N(G66)),"주행 후 &lt; 주행 전",IF(AND(I66&lt;&gt;"",N(L66)&gt;N(I66)),"업무용 거리 &gt; 주행거리",IF(OR(G66="",IFERROR(SUMPRODUCT(MAX(($C$5:C65=C66)*$H$5:H65)),0)=0),"",IF(G66&gt;IFERROR(SUMPRODUCT(MAX(($C$5:C65=C66)*$H$5:H65)),0),"앞 기록과 "&amp;TEXT(G66-IFERROR(SUMPRODUCT(MAX(($C$5:C65=C66)*$H$5:H65)),0),"#,##0")&amp;"km 빔",IF(G66&lt;IFERROR(SUMPRODUCT(MAX(($C$5:C65=C66)*$H$5:H65)),0),"계기판이 앞 기록보다 작음",""))))))</f>
        <v/>
      </c>
    </row>
    <row r="67">
      <c r="A67" s="6" t="n"/>
      <c r="B67" s="4">
        <f>IF(A67="","",MID("일월화수목금토",WEEKDAY(A67),1))</f>
        <v/>
      </c>
      <c r="C67" s="4" t="n"/>
      <c r="D67" s="4">
        <f>IF(C67="","",IFERROR(INDEX('차량별 비용·업무사용비율'!$B$5:$B$24,MATCH(C67,'차량별 비용·업무사용비율'!$A$5:$A$24,0)),"차량 목록에 없음"))</f>
        <v/>
      </c>
      <c r="E67" s="4" t="n"/>
      <c r="F67" s="4" t="n"/>
      <c r="G67" s="12" t="n"/>
      <c r="H67" s="12" t="n"/>
      <c r="I67" s="12">
        <f>IF(OR(G67="",H67=""),"",H67-G67)</f>
        <v/>
      </c>
      <c r="J67" s="12" t="n"/>
      <c r="K67" s="12" t="n"/>
      <c r="L67" s="12">
        <f>IF(AND(J67="",K67=""),"",N(J67)+N(K67))</f>
        <v/>
      </c>
      <c r="M67" s="13" t="n"/>
      <c r="N67" s="13" t="n"/>
      <c r="O67" s="4">
        <f>IF(C67="","",IF(AND(G67&lt;&gt;"",H67&lt;&gt;"",N(H67)&lt;N(G67)),"주행 후 &lt; 주행 전",IF(AND(I67&lt;&gt;"",N(L67)&gt;N(I67)),"업무용 거리 &gt; 주행거리",IF(OR(G67="",IFERROR(SUMPRODUCT(MAX(($C$5:C66=C67)*$H$5:H66)),0)=0),"",IF(G67&gt;IFERROR(SUMPRODUCT(MAX(($C$5:C66=C67)*$H$5:H66)),0),"앞 기록과 "&amp;TEXT(G67-IFERROR(SUMPRODUCT(MAX(($C$5:C66=C67)*$H$5:H66)),0),"#,##0")&amp;"km 빔",IF(G67&lt;IFERROR(SUMPRODUCT(MAX(($C$5:C66=C67)*$H$5:H66)),0),"계기판이 앞 기록보다 작음",""))))))</f>
        <v/>
      </c>
    </row>
    <row r="68">
      <c r="A68" s="6" t="n"/>
      <c r="B68" s="4">
        <f>IF(A68="","",MID("일월화수목금토",WEEKDAY(A68),1))</f>
        <v/>
      </c>
      <c r="C68" s="4" t="n"/>
      <c r="D68" s="4">
        <f>IF(C68="","",IFERROR(INDEX('차량별 비용·업무사용비율'!$B$5:$B$24,MATCH(C68,'차량별 비용·업무사용비율'!$A$5:$A$24,0)),"차량 목록에 없음"))</f>
        <v/>
      </c>
      <c r="E68" s="4" t="n"/>
      <c r="F68" s="4" t="n"/>
      <c r="G68" s="12" t="n"/>
      <c r="H68" s="12" t="n"/>
      <c r="I68" s="12">
        <f>IF(OR(G68="",H68=""),"",H68-G68)</f>
        <v/>
      </c>
      <c r="J68" s="12" t="n"/>
      <c r="K68" s="12" t="n"/>
      <c r="L68" s="12">
        <f>IF(AND(J68="",K68=""),"",N(J68)+N(K68))</f>
        <v/>
      </c>
      <c r="M68" s="13" t="n"/>
      <c r="N68" s="13" t="n"/>
      <c r="O68" s="4">
        <f>IF(C68="","",IF(AND(G68&lt;&gt;"",H68&lt;&gt;"",N(H68)&lt;N(G68)),"주행 후 &lt; 주행 전",IF(AND(I68&lt;&gt;"",N(L68)&gt;N(I68)),"업무용 거리 &gt; 주행거리",IF(OR(G68="",IFERROR(SUMPRODUCT(MAX(($C$5:C67=C68)*$H$5:H67)),0)=0),"",IF(G68&gt;IFERROR(SUMPRODUCT(MAX(($C$5:C67=C68)*$H$5:H67)),0),"앞 기록과 "&amp;TEXT(G68-IFERROR(SUMPRODUCT(MAX(($C$5:C67=C68)*$H$5:H67)),0),"#,##0")&amp;"km 빔",IF(G68&lt;IFERROR(SUMPRODUCT(MAX(($C$5:C67=C68)*$H$5:H67)),0),"계기판이 앞 기록보다 작음",""))))))</f>
        <v/>
      </c>
    </row>
    <row r="69">
      <c r="A69" s="6" t="n"/>
      <c r="B69" s="4">
        <f>IF(A69="","",MID("일월화수목금토",WEEKDAY(A69),1))</f>
        <v/>
      </c>
      <c r="C69" s="4" t="n"/>
      <c r="D69" s="4">
        <f>IF(C69="","",IFERROR(INDEX('차량별 비용·업무사용비율'!$B$5:$B$24,MATCH(C69,'차량별 비용·업무사용비율'!$A$5:$A$24,0)),"차량 목록에 없음"))</f>
        <v/>
      </c>
      <c r="E69" s="4" t="n"/>
      <c r="F69" s="4" t="n"/>
      <c r="G69" s="12" t="n"/>
      <c r="H69" s="12" t="n"/>
      <c r="I69" s="12">
        <f>IF(OR(G69="",H69=""),"",H69-G69)</f>
        <v/>
      </c>
      <c r="J69" s="12" t="n"/>
      <c r="K69" s="12" t="n"/>
      <c r="L69" s="12">
        <f>IF(AND(J69="",K69=""),"",N(J69)+N(K69))</f>
        <v/>
      </c>
      <c r="M69" s="13" t="n"/>
      <c r="N69" s="13" t="n"/>
      <c r="O69" s="4">
        <f>IF(C69="","",IF(AND(G69&lt;&gt;"",H69&lt;&gt;"",N(H69)&lt;N(G69)),"주행 후 &lt; 주행 전",IF(AND(I69&lt;&gt;"",N(L69)&gt;N(I69)),"업무용 거리 &gt; 주행거리",IF(OR(G69="",IFERROR(SUMPRODUCT(MAX(($C$5:C68=C69)*$H$5:H68)),0)=0),"",IF(G69&gt;IFERROR(SUMPRODUCT(MAX(($C$5:C68=C69)*$H$5:H68)),0),"앞 기록과 "&amp;TEXT(G69-IFERROR(SUMPRODUCT(MAX(($C$5:C68=C69)*$H$5:H68)),0),"#,##0")&amp;"km 빔",IF(G69&lt;IFERROR(SUMPRODUCT(MAX(($C$5:C68=C69)*$H$5:H68)),0),"계기판이 앞 기록보다 작음",""))))))</f>
        <v/>
      </c>
    </row>
    <row r="70">
      <c r="A70" s="6" t="n"/>
      <c r="B70" s="4">
        <f>IF(A70="","",MID("일월화수목금토",WEEKDAY(A70),1))</f>
        <v/>
      </c>
      <c r="C70" s="4" t="n"/>
      <c r="D70" s="4">
        <f>IF(C70="","",IFERROR(INDEX('차량별 비용·업무사용비율'!$B$5:$B$24,MATCH(C70,'차량별 비용·업무사용비율'!$A$5:$A$24,0)),"차량 목록에 없음"))</f>
        <v/>
      </c>
      <c r="E70" s="4" t="n"/>
      <c r="F70" s="4" t="n"/>
      <c r="G70" s="12" t="n"/>
      <c r="H70" s="12" t="n"/>
      <c r="I70" s="12">
        <f>IF(OR(G70="",H70=""),"",H70-G70)</f>
        <v/>
      </c>
      <c r="J70" s="12" t="n"/>
      <c r="K70" s="12" t="n"/>
      <c r="L70" s="12">
        <f>IF(AND(J70="",K70=""),"",N(J70)+N(K70))</f>
        <v/>
      </c>
      <c r="M70" s="13" t="n"/>
      <c r="N70" s="13" t="n"/>
      <c r="O70" s="4">
        <f>IF(C70="","",IF(AND(G70&lt;&gt;"",H70&lt;&gt;"",N(H70)&lt;N(G70)),"주행 후 &lt; 주행 전",IF(AND(I70&lt;&gt;"",N(L70)&gt;N(I70)),"업무용 거리 &gt; 주행거리",IF(OR(G70="",IFERROR(SUMPRODUCT(MAX(($C$5:C69=C70)*$H$5:H69)),0)=0),"",IF(G70&gt;IFERROR(SUMPRODUCT(MAX(($C$5:C69=C70)*$H$5:H69)),0),"앞 기록과 "&amp;TEXT(G70-IFERROR(SUMPRODUCT(MAX(($C$5:C69=C70)*$H$5:H69)),0),"#,##0")&amp;"km 빔",IF(G70&lt;IFERROR(SUMPRODUCT(MAX(($C$5:C69=C70)*$H$5:H69)),0),"계기판이 앞 기록보다 작음",""))))))</f>
        <v/>
      </c>
    </row>
    <row r="71">
      <c r="A71" s="6" t="n"/>
      <c r="B71" s="4">
        <f>IF(A71="","",MID("일월화수목금토",WEEKDAY(A71),1))</f>
        <v/>
      </c>
      <c r="C71" s="4" t="n"/>
      <c r="D71" s="4">
        <f>IF(C71="","",IFERROR(INDEX('차량별 비용·업무사용비율'!$B$5:$B$24,MATCH(C71,'차량별 비용·업무사용비율'!$A$5:$A$24,0)),"차량 목록에 없음"))</f>
        <v/>
      </c>
      <c r="E71" s="4" t="n"/>
      <c r="F71" s="4" t="n"/>
      <c r="G71" s="12" t="n"/>
      <c r="H71" s="12" t="n"/>
      <c r="I71" s="12">
        <f>IF(OR(G71="",H71=""),"",H71-G71)</f>
        <v/>
      </c>
      <c r="J71" s="12" t="n"/>
      <c r="K71" s="12" t="n"/>
      <c r="L71" s="12">
        <f>IF(AND(J71="",K71=""),"",N(J71)+N(K71))</f>
        <v/>
      </c>
      <c r="M71" s="13" t="n"/>
      <c r="N71" s="13" t="n"/>
      <c r="O71" s="4">
        <f>IF(C71="","",IF(AND(G71&lt;&gt;"",H71&lt;&gt;"",N(H71)&lt;N(G71)),"주행 후 &lt; 주행 전",IF(AND(I71&lt;&gt;"",N(L71)&gt;N(I71)),"업무용 거리 &gt; 주행거리",IF(OR(G71="",IFERROR(SUMPRODUCT(MAX(($C$5:C70=C71)*$H$5:H70)),0)=0),"",IF(G71&gt;IFERROR(SUMPRODUCT(MAX(($C$5:C70=C71)*$H$5:H70)),0),"앞 기록과 "&amp;TEXT(G71-IFERROR(SUMPRODUCT(MAX(($C$5:C70=C71)*$H$5:H70)),0),"#,##0")&amp;"km 빔",IF(G71&lt;IFERROR(SUMPRODUCT(MAX(($C$5:C70=C71)*$H$5:H70)),0),"계기판이 앞 기록보다 작음",""))))))</f>
        <v/>
      </c>
    </row>
    <row r="72">
      <c r="A72" s="6" t="n"/>
      <c r="B72" s="4">
        <f>IF(A72="","",MID("일월화수목금토",WEEKDAY(A72),1))</f>
        <v/>
      </c>
      <c r="C72" s="4" t="n"/>
      <c r="D72" s="4">
        <f>IF(C72="","",IFERROR(INDEX('차량별 비용·업무사용비율'!$B$5:$B$24,MATCH(C72,'차량별 비용·업무사용비율'!$A$5:$A$24,0)),"차량 목록에 없음"))</f>
        <v/>
      </c>
      <c r="E72" s="4" t="n"/>
      <c r="F72" s="4" t="n"/>
      <c r="G72" s="12" t="n"/>
      <c r="H72" s="12" t="n"/>
      <c r="I72" s="12">
        <f>IF(OR(G72="",H72=""),"",H72-G72)</f>
        <v/>
      </c>
      <c r="J72" s="12" t="n"/>
      <c r="K72" s="12" t="n"/>
      <c r="L72" s="12">
        <f>IF(AND(J72="",K72=""),"",N(J72)+N(K72))</f>
        <v/>
      </c>
      <c r="M72" s="13" t="n"/>
      <c r="N72" s="13" t="n"/>
      <c r="O72" s="4">
        <f>IF(C72="","",IF(AND(G72&lt;&gt;"",H72&lt;&gt;"",N(H72)&lt;N(G72)),"주행 후 &lt; 주행 전",IF(AND(I72&lt;&gt;"",N(L72)&gt;N(I72)),"업무용 거리 &gt; 주행거리",IF(OR(G72="",IFERROR(SUMPRODUCT(MAX(($C$5:C71=C72)*$H$5:H71)),0)=0),"",IF(G72&gt;IFERROR(SUMPRODUCT(MAX(($C$5:C71=C72)*$H$5:H71)),0),"앞 기록과 "&amp;TEXT(G72-IFERROR(SUMPRODUCT(MAX(($C$5:C71=C72)*$H$5:H71)),0),"#,##0")&amp;"km 빔",IF(G72&lt;IFERROR(SUMPRODUCT(MAX(($C$5:C71=C72)*$H$5:H71)),0),"계기판이 앞 기록보다 작음",""))))))</f>
        <v/>
      </c>
    </row>
    <row r="73">
      <c r="A73" s="6" t="n"/>
      <c r="B73" s="4">
        <f>IF(A73="","",MID("일월화수목금토",WEEKDAY(A73),1))</f>
        <v/>
      </c>
      <c r="C73" s="4" t="n"/>
      <c r="D73" s="4">
        <f>IF(C73="","",IFERROR(INDEX('차량별 비용·업무사용비율'!$B$5:$B$24,MATCH(C73,'차량별 비용·업무사용비율'!$A$5:$A$24,0)),"차량 목록에 없음"))</f>
        <v/>
      </c>
      <c r="E73" s="4" t="n"/>
      <c r="F73" s="4" t="n"/>
      <c r="G73" s="12" t="n"/>
      <c r="H73" s="12" t="n"/>
      <c r="I73" s="12">
        <f>IF(OR(G73="",H73=""),"",H73-G73)</f>
        <v/>
      </c>
      <c r="J73" s="12" t="n"/>
      <c r="K73" s="12" t="n"/>
      <c r="L73" s="12">
        <f>IF(AND(J73="",K73=""),"",N(J73)+N(K73))</f>
        <v/>
      </c>
      <c r="M73" s="13" t="n"/>
      <c r="N73" s="13" t="n"/>
      <c r="O73" s="4">
        <f>IF(C73="","",IF(AND(G73&lt;&gt;"",H73&lt;&gt;"",N(H73)&lt;N(G73)),"주행 후 &lt; 주행 전",IF(AND(I73&lt;&gt;"",N(L73)&gt;N(I73)),"업무용 거리 &gt; 주행거리",IF(OR(G73="",IFERROR(SUMPRODUCT(MAX(($C$5:C72=C73)*$H$5:H72)),0)=0),"",IF(G73&gt;IFERROR(SUMPRODUCT(MAX(($C$5:C72=C73)*$H$5:H72)),0),"앞 기록과 "&amp;TEXT(G73-IFERROR(SUMPRODUCT(MAX(($C$5:C72=C73)*$H$5:H72)),0),"#,##0")&amp;"km 빔",IF(G73&lt;IFERROR(SUMPRODUCT(MAX(($C$5:C72=C73)*$H$5:H72)),0),"계기판이 앞 기록보다 작음",""))))))</f>
        <v/>
      </c>
    </row>
    <row r="74">
      <c r="A74" s="6" t="n"/>
      <c r="B74" s="4">
        <f>IF(A74="","",MID("일월화수목금토",WEEKDAY(A74),1))</f>
        <v/>
      </c>
      <c r="C74" s="4" t="n"/>
      <c r="D74" s="4">
        <f>IF(C74="","",IFERROR(INDEX('차량별 비용·업무사용비율'!$B$5:$B$24,MATCH(C74,'차량별 비용·업무사용비율'!$A$5:$A$24,0)),"차량 목록에 없음"))</f>
        <v/>
      </c>
      <c r="E74" s="4" t="n"/>
      <c r="F74" s="4" t="n"/>
      <c r="G74" s="12" t="n"/>
      <c r="H74" s="12" t="n"/>
      <c r="I74" s="12">
        <f>IF(OR(G74="",H74=""),"",H74-G74)</f>
        <v/>
      </c>
      <c r="J74" s="12" t="n"/>
      <c r="K74" s="12" t="n"/>
      <c r="L74" s="12">
        <f>IF(AND(J74="",K74=""),"",N(J74)+N(K74))</f>
        <v/>
      </c>
      <c r="M74" s="13" t="n"/>
      <c r="N74" s="13" t="n"/>
      <c r="O74" s="4">
        <f>IF(C74="","",IF(AND(G74&lt;&gt;"",H74&lt;&gt;"",N(H74)&lt;N(G74)),"주행 후 &lt; 주행 전",IF(AND(I74&lt;&gt;"",N(L74)&gt;N(I74)),"업무용 거리 &gt; 주행거리",IF(OR(G74="",IFERROR(SUMPRODUCT(MAX(($C$5:C73=C74)*$H$5:H73)),0)=0),"",IF(G74&gt;IFERROR(SUMPRODUCT(MAX(($C$5:C73=C74)*$H$5:H73)),0),"앞 기록과 "&amp;TEXT(G74-IFERROR(SUMPRODUCT(MAX(($C$5:C73=C74)*$H$5:H73)),0),"#,##0")&amp;"km 빔",IF(G74&lt;IFERROR(SUMPRODUCT(MAX(($C$5:C73=C74)*$H$5:H73)),0),"계기판이 앞 기록보다 작음",""))))))</f>
        <v/>
      </c>
    </row>
    <row r="75">
      <c r="A75" s="6" t="n"/>
      <c r="B75" s="4">
        <f>IF(A75="","",MID("일월화수목금토",WEEKDAY(A75),1))</f>
        <v/>
      </c>
      <c r="C75" s="4" t="n"/>
      <c r="D75" s="4">
        <f>IF(C75="","",IFERROR(INDEX('차량별 비용·업무사용비율'!$B$5:$B$24,MATCH(C75,'차량별 비용·업무사용비율'!$A$5:$A$24,0)),"차량 목록에 없음"))</f>
        <v/>
      </c>
      <c r="E75" s="4" t="n"/>
      <c r="F75" s="4" t="n"/>
      <c r="G75" s="12" t="n"/>
      <c r="H75" s="12" t="n"/>
      <c r="I75" s="12">
        <f>IF(OR(G75="",H75=""),"",H75-G75)</f>
        <v/>
      </c>
      <c r="J75" s="12" t="n"/>
      <c r="K75" s="12" t="n"/>
      <c r="L75" s="12">
        <f>IF(AND(J75="",K75=""),"",N(J75)+N(K75))</f>
        <v/>
      </c>
      <c r="M75" s="13" t="n"/>
      <c r="N75" s="13" t="n"/>
      <c r="O75" s="4">
        <f>IF(C75="","",IF(AND(G75&lt;&gt;"",H75&lt;&gt;"",N(H75)&lt;N(G75)),"주행 후 &lt; 주행 전",IF(AND(I75&lt;&gt;"",N(L75)&gt;N(I75)),"업무용 거리 &gt; 주행거리",IF(OR(G75="",IFERROR(SUMPRODUCT(MAX(($C$5:C74=C75)*$H$5:H74)),0)=0),"",IF(G75&gt;IFERROR(SUMPRODUCT(MAX(($C$5:C74=C75)*$H$5:H74)),0),"앞 기록과 "&amp;TEXT(G75-IFERROR(SUMPRODUCT(MAX(($C$5:C74=C75)*$H$5:H74)),0),"#,##0")&amp;"km 빔",IF(G75&lt;IFERROR(SUMPRODUCT(MAX(($C$5:C74=C75)*$H$5:H74)),0),"계기판이 앞 기록보다 작음",""))))))</f>
        <v/>
      </c>
    </row>
    <row r="76">
      <c r="A76" s="6" t="n"/>
      <c r="B76" s="4">
        <f>IF(A76="","",MID("일월화수목금토",WEEKDAY(A76),1))</f>
        <v/>
      </c>
      <c r="C76" s="4" t="n"/>
      <c r="D76" s="4">
        <f>IF(C76="","",IFERROR(INDEX('차량별 비용·업무사용비율'!$B$5:$B$24,MATCH(C76,'차량별 비용·업무사용비율'!$A$5:$A$24,0)),"차량 목록에 없음"))</f>
        <v/>
      </c>
      <c r="E76" s="4" t="n"/>
      <c r="F76" s="4" t="n"/>
      <c r="G76" s="12" t="n"/>
      <c r="H76" s="12" t="n"/>
      <c r="I76" s="12">
        <f>IF(OR(G76="",H76=""),"",H76-G76)</f>
        <v/>
      </c>
      <c r="J76" s="12" t="n"/>
      <c r="K76" s="12" t="n"/>
      <c r="L76" s="12">
        <f>IF(AND(J76="",K76=""),"",N(J76)+N(K76))</f>
        <v/>
      </c>
      <c r="M76" s="13" t="n"/>
      <c r="N76" s="13" t="n"/>
      <c r="O76" s="4">
        <f>IF(C76="","",IF(AND(G76&lt;&gt;"",H76&lt;&gt;"",N(H76)&lt;N(G76)),"주행 후 &lt; 주행 전",IF(AND(I76&lt;&gt;"",N(L76)&gt;N(I76)),"업무용 거리 &gt; 주행거리",IF(OR(G76="",IFERROR(SUMPRODUCT(MAX(($C$5:C75=C76)*$H$5:H75)),0)=0),"",IF(G76&gt;IFERROR(SUMPRODUCT(MAX(($C$5:C75=C76)*$H$5:H75)),0),"앞 기록과 "&amp;TEXT(G76-IFERROR(SUMPRODUCT(MAX(($C$5:C75=C76)*$H$5:H75)),0),"#,##0")&amp;"km 빔",IF(G76&lt;IFERROR(SUMPRODUCT(MAX(($C$5:C75=C76)*$H$5:H75)),0),"계기판이 앞 기록보다 작음",""))))))</f>
        <v/>
      </c>
    </row>
    <row r="77">
      <c r="A77" s="6" t="n"/>
      <c r="B77" s="4">
        <f>IF(A77="","",MID("일월화수목금토",WEEKDAY(A77),1))</f>
        <v/>
      </c>
      <c r="C77" s="4" t="n"/>
      <c r="D77" s="4">
        <f>IF(C77="","",IFERROR(INDEX('차량별 비용·업무사용비율'!$B$5:$B$24,MATCH(C77,'차량별 비용·업무사용비율'!$A$5:$A$24,0)),"차량 목록에 없음"))</f>
        <v/>
      </c>
      <c r="E77" s="4" t="n"/>
      <c r="F77" s="4" t="n"/>
      <c r="G77" s="12" t="n"/>
      <c r="H77" s="12" t="n"/>
      <c r="I77" s="12">
        <f>IF(OR(G77="",H77=""),"",H77-G77)</f>
        <v/>
      </c>
      <c r="J77" s="12" t="n"/>
      <c r="K77" s="12" t="n"/>
      <c r="L77" s="12">
        <f>IF(AND(J77="",K77=""),"",N(J77)+N(K77))</f>
        <v/>
      </c>
      <c r="M77" s="13" t="n"/>
      <c r="N77" s="13" t="n"/>
      <c r="O77" s="4">
        <f>IF(C77="","",IF(AND(G77&lt;&gt;"",H77&lt;&gt;"",N(H77)&lt;N(G77)),"주행 후 &lt; 주행 전",IF(AND(I77&lt;&gt;"",N(L77)&gt;N(I77)),"업무용 거리 &gt; 주행거리",IF(OR(G77="",IFERROR(SUMPRODUCT(MAX(($C$5:C76=C77)*$H$5:H76)),0)=0),"",IF(G77&gt;IFERROR(SUMPRODUCT(MAX(($C$5:C76=C77)*$H$5:H76)),0),"앞 기록과 "&amp;TEXT(G77-IFERROR(SUMPRODUCT(MAX(($C$5:C76=C77)*$H$5:H76)),0),"#,##0")&amp;"km 빔",IF(G77&lt;IFERROR(SUMPRODUCT(MAX(($C$5:C76=C77)*$H$5:H76)),0),"계기판이 앞 기록보다 작음",""))))))</f>
        <v/>
      </c>
    </row>
    <row r="78">
      <c r="A78" s="6" t="n"/>
      <c r="B78" s="4">
        <f>IF(A78="","",MID("일월화수목금토",WEEKDAY(A78),1))</f>
        <v/>
      </c>
      <c r="C78" s="4" t="n"/>
      <c r="D78" s="4">
        <f>IF(C78="","",IFERROR(INDEX('차량별 비용·업무사용비율'!$B$5:$B$24,MATCH(C78,'차량별 비용·업무사용비율'!$A$5:$A$24,0)),"차량 목록에 없음"))</f>
        <v/>
      </c>
      <c r="E78" s="4" t="n"/>
      <c r="F78" s="4" t="n"/>
      <c r="G78" s="12" t="n"/>
      <c r="H78" s="12" t="n"/>
      <c r="I78" s="12">
        <f>IF(OR(G78="",H78=""),"",H78-G78)</f>
        <v/>
      </c>
      <c r="J78" s="12" t="n"/>
      <c r="K78" s="12" t="n"/>
      <c r="L78" s="12">
        <f>IF(AND(J78="",K78=""),"",N(J78)+N(K78))</f>
        <v/>
      </c>
      <c r="M78" s="13" t="n"/>
      <c r="N78" s="13" t="n"/>
      <c r="O78" s="4">
        <f>IF(C78="","",IF(AND(G78&lt;&gt;"",H78&lt;&gt;"",N(H78)&lt;N(G78)),"주행 후 &lt; 주행 전",IF(AND(I78&lt;&gt;"",N(L78)&gt;N(I78)),"업무용 거리 &gt; 주행거리",IF(OR(G78="",IFERROR(SUMPRODUCT(MAX(($C$5:C77=C78)*$H$5:H77)),0)=0),"",IF(G78&gt;IFERROR(SUMPRODUCT(MAX(($C$5:C77=C78)*$H$5:H77)),0),"앞 기록과 "&amp;TEXT(G78-IFERROR(SUMPRODUCT(MAX(($C$5:C77=C78)*$H$5:H77)),0),"#,##0")&amp;"km 빔",IF(G78&lt;IFERROR(SUMPRODUCT(MAX(($C$5:C77=C78)*$H$5:H77)),0),"계기판이 앞 기록보다 작음",""))))))</f>
        <v/>
      </c>
    </row>
    <row r="79">
      <c r="A79" s="6" t="n"/>
      <c r="B79" s="4">
        <f>IF(A79="","",MID("일월화수목금토",WEEKDAY(A79),1))</f>
        <v/>
      </c>
      <c r="C79" s="4" t="n"/>
      <c r="D79" s="4">
        <f>IF(C79="","",IFERROR(INDEX('차량별 비용·업무사용비율'!$B$5:$B$24,MATCH(C79,'차량별 비용·업무사용비율'!$A$5:$A$24,0)),"차량 목록에 없음"))</f>
        <v/>
      </c>
      <c r="E79" s="4" t="n"/>
      <c r="F79" s="4" t="n"/>
      <c r="G79" s="12" t="n"/>
      <c r="H79" s="12" t="n"/>
      <c r="I79" s="12">
        <f>IF(OR(G79="",H79=""),"",H79-G79)</f>
        <v/>
      </c>
      <c r="J79" s="12" t="n"/>
      <c r="K79" s="12" t="n"/>
      <c r="L79" s="12">
        <f>IF(AND(J79="",K79=""),"",N(J79)+N(K79))</f>
        <v/>
      </c>
      <c r="M79" s="13" t="n"/>
      <c r="N79" s="13" t="n"/>
      <c r="O79" s="4">
        <f>IF(C79="","",IF(AND(G79&lt;&gt;"",H79&lt;&gt;"",N(H79)&lt;N(G79)),"주행 후 &lt; 주행 전",IF(AND(I79&lt;&gt;"",N(L79)&gt;N(I79)),"업무용 거리 &gt; 주행거리",IF(OR(G79="",IFERROR(SUMPRODUCT(MAX(($C$5:C78=C79)*$H$5:H78)),0)=0),"",IF(G79&gt;IFERROR(SUMPRODUCT(MAX(($C$5:C78=C79)*$H$5:H78)),0),"앞 기록과 "&amp;TEXT(G79-IFERROR(SUMPRODUCT(MAX(($C$5:C78=C79)*$H$5:H78)),0),"#,##0")&amp;"km 빔",IF(G79&lt;IFERROR(SUMPRODUCT(MAX(($C$5:C78=C79)*$H$5:H78)),0),"계기판이 앞 기록보다 작음",""))))))</f>
        <v/>
      </c>
    </row>
    <row r="80">
      <c r="A80" s="6" t="n"/>
      <c r="B80" s="4">
        <f>IF(A80="","",MID("일월화수목금토",WEEKDAY(A80),1))</f>
        <v/>
      </c>
      <c r="C80" s="4" t="n"/>
      <c r="D80" s="4">
        <f>IF(C80="","",IFERROR(INDEX('차량별 비용·업무사용비율'!$B$5:$B$24,MATCH(C80,'차량별 비용·업무사용비율'!$A$5:$A$24,0)),"차량 목록에 없음"))</f>
        <v/>
      </c>
      <c r="E80" s="4" t="n"/>
      <c r="F80" s="4" t="n"/>
      <c r="G80" s="12" t="n"/>
      <c r="H80" s="12" t="n"/>
      <c r="I80" s="12">
        <f>IF(OR(G80="",H80=""),"",H80-G80)</f>
        <v/>
      </c>
      <c r="J80" s="12" t="n"/>
      <c r="K80" s="12" t="n"/>
      <c r="L80" s="12">
        <f>IF(AND(J80="",K80=""),"",N(J80)+N(K80))</f>
        <v/>
      </c>
      <c r="M80" s="13" t="n"/>
      <c r="N80" s="13" t="n"/>
      <c r="O80" s="4">
        <f>IF(C80="","",IF(AND(G80&lt;&gt;"",H80&lt;&gt;"",N(H80)&lt;N(G80)),"주행 후 &lt; 주행 전",IF(AND(I80&lt;&gt;"",N(L80)&gt;N(I80)),"업무용 거리 &gt; 주행거리",IF(OR(G80="",IFERROR(SUMPRODUCT(MAX(($C$5:C79=C80)*$H$5:H79)),0)=0),"",IF(G80&gt;IFERROR(SUMPRODUCT(MAX(($C$5:C79=C80)*$H$5:H79)),0),"앞 기록과 "&amp;TEXT(G80-IFERROR(SUMPRODUCT(MAX(($C$5:C79=C80)*$H$5:H79)),0),"#,##0")&amp;"km 빔",IF(G80&lt;IFERROR(SUMPRODUCT(MAX(($C$5:C79=C80)*$H$5:H79)),0),"계기판이 앞 기록보다 작음",""))))))</f>
        <v/>
      </c>
    </row>
    <row r="81">
      <c r="A81" s="6" t="n"/>
      <c r="B81" s="4">
        <f>IF(A81="","",MID("일월화수목금토",WEEKDAY(A81),1))</f>
        <v/>
      </c>
      <c r="C81" s="4" t="n"/>
      <c r="D81" s="4">
        <f>IF(C81="","",IFERROR(INDEX('차량별 비용·업무사용비율'!$B$5:$B$24,MATCH(C81,'차량별 비용·업무사용비율'!$A$5:$A$24,0)),"차량 목록에 없음"))</f>
        <v/>
      </c>
      <c r="E81" s="4" t="n"/>
      <c r="F81" s="4" t="n"/>
      <c r="G81" s="12" t="n"/>
      <c r="H81" s="12" t="n"/>
      <c r="I81" s="12">
        <f>IF(OR(G81="",H81=""),"",H81-G81)</f>
        <v/>
      </c>
      <c r="J81" s="12" t="n"/>
      <c r="K81" s="12" t="n"/>
      <c r="L81" s="12">
        <f>IF(AND(J81="",K81=""),"",N(J81)+N(K81))</f>
        <v/>
      </c>
      <c r="M81" s="13" t="n"/>
      <c r="N81" s="13" t="n"/>
      <c r="O81" s="4">
        <f>IF(C81="","",IF(AND(G81&lt;&gt;"",H81&lt;&gt;"",N(H81)&lt;N(G81)),"주행 후 &lt; 주행 전",IF(AND(I81&lt;&gt;"",N(L81)&gt;N(I81)),"업무용 거리 &gt; 주행거리",IF(OR(G81="",IFERROR(SUMPRODUCT(MAX(($C$5:C80=C81)*$H$5:H80)),0)=0),"",IF(G81&gt;IFERROR(SUMPRODUCT(MAX(($C$5:C80=C81)*$H$5:H80)),0),"앞 기록과 "&amp;TEXT(G81-IFERROR(SUMPRODUCT(MAX(($C$5:C80=C81)*$H$5:H80)),0),"#,##0")&amp;"km 빔",IF(G81&lt;IFERROR(SUMPRODUCT(MAX(($C$5:C80=C81)*$H$5:H80)),0),"계기판이 앞 기록보다 작음",""))))))</f>
        <v/>
      </c>
    </row>
    <row r="82">
      <c r="A82" s="6" t="n"/>
      <c r="B82" s="4">
        <f>IF(A82="","",MID("일월화수목금토",WEEKDAY(A82),1))</f>
        <v/>
      </c>
      <c r="C82" s="4" t="n"/>
      <c r="D82" s="4">
        <f>IF(C82="","",IFERROR(INDEX('차량별 비용·업무사용비율'!$B$5:$B$24,MATCH(C82,'차량별 비용·업무사용비율'!$A$5:$A$24,0)),"차량 목록에 없음"))</f>
        <v/>
      </c>
      <c r="E82" s="4" t="n"/>
      <c r="F82" s="4" t="n"/>
      <c r="G82" s="12" t="n"/>
      <c r="H82" s="12" t="n"/>
      <c r="I82" s="12">
        <f>IF(OR(G82="",H82=""),"",H82-G82)</f>
        <v/>
      </c>
      <c r="J82" s="12" t="n"/>
      <c r="K82" s="12" t="n"/>
      <c r="L82" s="12">
        <f>IF(AND(J82="",K82=""),"",N(J82)+N(K82))</f>
        <v/>
      </c>
      <c r="M82" s="13" t="n"/>
      <c r="N82" s="13" t="n"/>
      <c r="O82" s="4">
        <f>IF(C82="","",IF(AND(G82&lt;&gt;"",H82&lt;&gt;"",N(H82)&lt;N(G82)),"주행 후 &lt; 주행 전",IF(AND(I82&lt;&gt;"",N(L82)&gt;N(I82)),"업무용 거리 &gt; 주행거리",IF(OR(G82="",IFERROR(SUMPRODUCT(MAX(($C$5:C81=C82)*$H$5:H81)),0)=0),"",IF(G82&gt;IFERROR(SUMPRODUCT(MAX(($C$5:C81=C82)*$H$5:H81)),0),"앞 기록과 "&amp;TEXT(G82-IFERROR(SUMPRODUCT(MAX(($C$5:C81=C82)*$H$5:H81)),0),"#,##0")&amp;"km 빔",IF(G82&lt;IFERROR(SUMPRODUCT(MAX(($C$5:C81=C82)*$H$5:H81)),0),"계기판이 앞 기록보다 작음",""))))))</f>
        <v/>
      </c>
    </row>
    <row r="83">
      <c r="A83" s="6" t="n"/>
      <c r="B83" s="4">
        <f>IF(A83="","",MID("일월화수목금토",WEEKDAY(A83),1))</f>
        <v/>
      </c>
      <c r="C83" s="4" t="n"/>
      <c r="D83" s="4">
        <f>IF(C83="","",IFERROR(INDEX('차량별 비용·업무사용비율'!$B$5:$B$24,MATCH(C83,'차량별 비용·업무사용비율'!$A$5:$A$24,0)),"차량 목록에 없음"))</f>
        <v/>
      </c>
      <c r="E83" s="4" t="n"/>
      <c r="F83" s="4" t="n"/>
      <c r="G83" s="12" t="n"/>
      <c r="H83" s="12" t="n"/>
      <c r="I83" s="12">
        <f>IF(OR(G83="",H83=""),"",H83-G83)</f>
        <v/>
      </c>
      <c r="J83" s="12" t="n"/>
      <c r="K83" s="12" t="n"/>
      <c r="L83" s="12">
        <f>IF(AND(J83="",K83=""),"",N(J83)+N(K83))</f>
        <v/>
      </c>
      <c r="M83" s="13" t="n"/>
      <c r="N83" s="13" t="n"/>
      <c r="O83" s="4">
        <f>IF(C83="","",IF(AND(G83&lt;&gt;"",H83&lt;&gt;"",N(H83)&lt;N(G83)),"주행 후 &lt; 주행 전",IF(AND(I83&lt;&gt;"",N(L83)&gt;N(I83)),"업무용 거리 &gt; 주행거리",IF(OR(G83="",IFERROR(SUMPRODUCT(MAX(($C$5:C82=C83)*$H$5:H82)),0)=0),"",IF(G83&gt;IFERROR(SUMPRODUCT(MAX(($C$5:C82=C83)*$H$5:H82)),0),"앞 기록과 "&amp;TEXT(G83-IFERROR(SUMPRODUCT(MAX(($C$5:C82=C83)*$H$5:H82)),0),"#,##0")&amp;"km 빔",IF(G83&lt;IFERROR(SUMPRODUCT(MAX(($C$5:C82=C83)*$H$5:H82)),0),"계기판이 앞 기록보다 작음",""))))))</f>
        <v/>
      </c>
    </row>
    <row r="84">
      <c r="A84" s="6" t="n"/>
      <c r="B84" s="4">
        <f>IF(A84="","",MID("일월화수목금토",WEEKDAY(A84),1))</f>
        <v/>
      </c>
      <c r="C84" s="4" t="n"/>
      <c r="D84" s="4">
        <f>IF(C84="","",IFERROR(INDEX('차량별 비용·업무사용비율'!$B$5:$B$24,MATCH(C84,'차량별 비용·업무사용비율'!$A$5:$A$24,0)),"차량 목록에 없음"))</f>
        <v/>
      </c>
      <c r="E84" s="4" t="n"/>
      <c r="F84" s="4" t="n"/>
      <c r="G84" s="12" t="n"/>
      <c r="H84" s="12" t="n"/>
      <c r="I84" s="12">
        <f>IF(OR(G84="",H84=""),"",H84-G84)</f>
        <v/>
      </c>
      <c r="J84" s="12" t="n"/>
      <c r="K84" s="12" t="n"/>
      <c r="L84" s="12">
        <f>IF(AND(J84="",K84=""),"",N(J84)+N(K84))</f>
        <v/>
      </c>
      <c r="M84" s="13" t="n"/>
      <c r="N84" s="13" t="n"/>
      <c r="O84" s="4">
        <f>IF(C84="","",IF(AND(G84&lt;&gt;"",H84&lt;&gt;"",N(H84)&lt;N(G84)),"주행 후 &lt; 주행 전",IF(AND(I84&lt;&gt;"",N(L84)&gt;N(I84)),"업무용 거리 &gt; 주행거리",IF(OR(G84="",IFERROR(SUMPRODUCT(MAX(($C$5:C83=C84)*$H$5:H83)),0)=0),"",IF(G84&gt;IFERROR(SUMPRODUCT(MAX(($C$5:C83=C84)*$H$5:H83)),0),"앞 기록과 "&amp;TEXT(G84-IFERROR(SUMPRODUCT(MAX(($C$5:C83=C84)*$H$5:H83)),0),"#,##0")&amp;"km 빔",IF(G84&lt;IFERROR(SUMPRODUCT(MAX(($C$5:C83=C84)*$H$5:H83)),0),"계기판이 앞 기록보다 작음",""))))))</f>
        <v/>
      </c>
    </row>
    <row r="85">
      <c r="A85" s="6" t="n"/>
      <c r="B85" s="4">
        <f>IF(A85="","",MID("일월화수목금토",WEEKDAY(A85),1))</f>
        <v/>
      </c>
      <c r="C85" s="4" t="n"/>
      <c r="D85" s="4">
        <f>IF(C85="","",IFERROR(INDEX('차량별 비용·업무사용비율'!$B$5:$B$24,MATCH(C85,'차량별 비용·업무사용비율'!$A$5:$A$24,0)),"차량 목록에 없음"))</f>
        <v/>
      </c>
      <c r="E85" s="4" t="n"/>
      <c r="F85" s="4" t="n"/>
      <c r="G85" s="12" t="n"/>
      <c r="H85" s="12" t="n"/>
      <c r="I85" s="12">
        <f>IF(OR(G85="",H85=""),"",H85-G85)</f>
        <v/>
      </c>
      <c r="J85" s="12" t="n"/>
      <c r="K85" s="12" t="n"/>
      <c r="L85" s="12">
        <f>IF(AND(J85="",K85=""),"",N(J85)+N(K85))</f>
        <v/>
      </c>
      <c r="M85" s="13" t="n"/>
      <c r="N85" s="13" t="n"/>
      <c r="O85" s="4">
        <f>IF(C85="","",IF(AND(G85&lt;&gt;"",H85&lt;&gt;"",N(H85)&lt;N(G85)),"주행 후 &lt; 주행 전",IF(AND(I85&lt;&gt;"",N(L85)&gt;N(I85)),"업무용 거리 &gt; 주행거리",IF(OR(G85="",IFERROR(SUMPRODUCT(MAX(($C$5:C84=C85)*$H$5:H84)),0)=0),"",IF(G85&gt;IFERROR(SUMPRODUCT(MAX(($C$5:C84=C85)*$H$5:H84)),0),"앞 기록과 "&amp;TEXT(G85-IFERROR(SUMPRODUCT(MAX(($C$5:C84=C85)*$H$5:H84)),0),"#,##0")&amp;"km 빔",IF(G85&lt;IFERROR(SUMPRODUCT(MAX(($C$5:C84=C85)*$H$5:H84)),0),"계기판이 앞 기록보다 작음",""))))))</f>
        <v/>
      </c>
    </row>
    <row r="86">
      <c r="A86" s="6" t="n"/>
      <c r="B86" s="4">
        <f>IF(A86="","",MID("일월화수목금토",WEEKDAY(A86),1))</f>
        <v/>
      </c>
      <c r="C86" s="4" t="n"/>
      <c r="D86" s="4">
        <f>IF(C86="","",IFERROR(INDEX('차량별 비용·업무사용비율'!$B$5:$B$24,MATCH(C86,'차량별 비용·업무사용비율'!$A$5:$A$24,0)),"차량 목록에 없음"))</f>
        <v/>
      </c>
      <c r="E86" s="4" t="n"/>
      <c r="F86" s="4" t="n"/>
      <c r="G86" s="12" t="n"/>
      <c r="H86" s="12" t="n"/>
      <c r="I86" s="12">
        <f>IF(OR(G86="",H86=""),"",H86-G86)</f>
        <v/>
      </c>
      <c r="J86" s="12" t="n"/>
      <c r="K86" s="12" t="n"/>
      <c r="L86" s="12">
        <f>IF(AND(J86="",K86=""),"",N(J86)+N(K86))</f>
        <v/>
      </c>
      <c r="M86" s="13" t="n"/>
      <c r="N86" s="13" t="n"/>
      <c r="O86" s="4">
        <f>IF(C86="","",IF(AND(G86&lt;&gt;"",H86&lt;&gt;"",N(H86)&lt;N(G86)),"주행 후 &lt; 주행 전",IF(AND(I86&lt;&gt;"",N(L86)&gt;N(I86)),"업무용 거리 &gt; 주행거리",IF(OR(G86="",IFERROR(SUMPRODUCT(MAX(($C$5:C85=C86)*$H$5:H85)),0)=0),"",IF(G86&gt;IFERROR(SUMPRODUCT(MAX(($C$5:C85=C86)*$H$5:H85)),0),"앞 기록과 "&amp;TEXT(G86-IFERROR(SUMPRODUCT(MAX(($C$5:C85=C86)*$H$5:H85)),0),"#,##0")&amp;"km 빔",IF(G86&lt;IFERROR(SUMPRODUCT(MAX(($C$5:C85=C86)*$H$5:H85)),0),"계기판이 앞 기록보다 작음",""))))))</f>
        <v/>
      </c>
    </row>
    <row r="87">
      <c r="A87" s="6" t="n"/>
      <c r="B87" s="4">
        <f>IF(A87="","",MID("일월화수목금토",WEEKDAY(A87),1))</f>
        <v/>
      </c>
      <c r="C87" s="4" t="n"/>
      <c r="D87" s="4">
        <f>IF(C87="","",IFERROR(INDEX('차량별 비용·업무사용비율'!$B$5:$B$24,MATCH(C87,'차량별 비용·업무사용비율'!$A$5:$A$24,0)),"차량 목록에 없음"))</f>
        <v/>
      </c>
      <c r="E87" s="4" t="n"/>
      <c r="F87" s="4" t="n"/>
      <c r="G87" s="12" t="n"/>
      <c r="H87" s="12" t="n"/>
      <c r="I87" s="12">
        <f>IF(OR(G87="",H87=""),"",H87-G87)</f>
        <v/>
      </c>
      <c r="J87" s="12" t="n"/>
      <c r="K87" s="12" t="n"/>
      <c r="L87" s="12">
        <f>IF(AND(J87="",K87=""),"",N(J87)+N(K87))</f>
        <v/>
      </c>
      <c r="M87" s="13" t="n"/>
      <c r="N87" s="13" t="n"/>
      <c r="O87" s="4">
        <f>IF(C87="","",IF(AND(G87&lt;&gt;"",H87&lt;&gt;"",N(H87)&lt;N(G87)),"주행 후 &lt; 주행 전",IF(AND(I87&lt;&gt;"",N(L87)&gt;N(I87)),"업무용 거리 &gt; 주행거리",IF(OR(G87="",IFERROR(SUMPRODUCT(MAX(($C$5:C86=C87)*$H$5:H86)),0)=0),"",IF(G87&gt;IFERROR(SUMPRODUCT(MAX(($C$5:C86=C87)*$H$5:H86)),0),"앞 기록과 "&amp;TEXT(G87-IFERROR(SUMPRODUCT(MAX(($C$5:C86=C87)*$H$5:H86)),0),"#,##0")&amp;"km 빔",IF(G87&lt;IFERROR(SUMPRODUCT(MAX(($C$5:C86=C87)*$H$5:H86)),0),"계기판이 앞 기록보다 작음",""))))))</f>
        <v/>
      </c>
    </row>
    <row r="88">
      <c r="A88" s="6" t="n"/>
      <c r="B88" s="4">
        <f>IF(A88="","",MID("일월화수목금토",WEEKDAY(A88),1))</f>
        <v/>
      </c>
      <c r="C88" s="4" t="n"/>
      <c r="D88" s="4">
        <f>IF(C88="","",IFERROR(INDEX('차량별 비용·업무사용비율'!$B$5:$B$24,MATCH(C88,'차량별 비용·업무사용비율'!$A$5:$A$24,0)),"차량 목록에 없음"))</f>
        <v/>
      </c>
      <c r="E88" s="4" t="n"/>
      <c r="F88" s="4" t="n"/>
      <c r="G88" s="12" t="n"/>
      <c r="H88" s="12" t="n"/>
      <c r="I88" s="12">
        <f>IF(OR(G88="",H88=""),"",H88-G88)</f>
        <v/>
      </c>
      <c r="J88" s="12" t="n"/>
      <c r="K88" s="12" t="n"/>
      <c r="L88" s="12">
        <f>IF(AND(J88="",K88=""),"",N(J88)+N(K88))</f>
        <v/>
      </c>
      <c r="M88" s="13" t="n"/>
      <c r="N88" s="13" t="n"/>
      <c r="O88" s="4">
        <f>IF(C88="","",IF(AND(G88&lt;&gt;"",H88&lt;&gt;"",N(H88)&lt;N(G88)),"주행 후 &lt; 주행 전",IF(AND(I88&lt;&gt;"",N(L88)&gt;N(I88)),"업무용 거리 &gt; 주행거리",IF(OR(G88="",IFERROR(SUMPRODUCT(MAX(($C$5:C87=C88)*$H$5:H87)),0)=0),"",IF(G88&gt;IFERROR(SUMPRODUCT(MAX(($C$5:C87=C88)*$H$5:H87)),0),"앞 기록과 "&amp;TEXT(G88-IFERROR(SUMPRODUCT(MAX(($C$5:C87=C88)*$H$5:H87)),0),"#,##0")&amp;"km 빔",IF(G88&lt;IFERROR(SUMPRODUCT(MAX(($C$5:C87=C88)*$H$5:H87)),0),"계기판이 앞 기록보다 작음",""))))))</f>
        <v/>
      </c>
    </row>
    <row r="89">
      <c r="A89" s="6" t="n"/>
      <c r="B89" s="4">
        <f>IF(A89="","",MID("일월화수목금토",WEEKDAY(A89),1))</f>
        <v/>
      </c>
      <c r="C89" s="4" t="n"/>
      <c r="D89" s="4">
        <f>IF(C89="","",IFERROR(INDEX('차량별 비용·업무사용비율'!$B$5:$B$24,MATCH(C89,'차량별 비용·업무사용비율'!$A$5:$A$24,0)),"차량 목록에 없음"))</f>
        <v/>
      </c>
      <c r="E89" s="4" t="n"/>
      <c r="F89" s="4" t="n"/>
      <c r="G89" s="12" t="n"/>
      <c r="H89" s="12" t="n"/>
      <c r="I89" s="12">
        <f>IF(OR(G89="",H89=""),"",H89-G89)</f>
        <v/>
      </c>
      <c r="J89" s="12" t="n"/>
      <c r="K89" s="12" t="n"/>
      <c r="L89" s="12">
        <f>IF(AND(J89="",K89=""),"",N(J89)+N(K89))</f>
        <v/>
      </c>
      <c r="M89" s="13" t="n"/>
      <c r="N89" s="13" t="n"/>
      <c r="O89" s="4">
        <f>IF(C89="","",IF(AND(G89&lt;&gt;"",H89&lt;&gt;"",N(H89)&lt;N(G89)),"주행 후 &lt; 주행 전",IF(AND(I89&lt;&gt;"",N(L89)&gt;N(I89)),"업무용 거리 &gt; 주행거리",IF(OR(G89="",IFERROR(SUMPRODUCT(MAX(($C$5:C88=C89)*$H$5:H88)),0)=0),"",IF(G89&gt;IFERROR(SUMPRODUCT(MAX(($C$5:C88=C89)*$H$5:H88)),0),"앞 기록과 "&amp;TEXT(G89-IFERROR(SUMPRODUCT(MAX(($C$5:C88=C89)*$H$5:H88)),0),"#,##0")&amp;"km 빔",IF(G89&lt;IFERROR(SUMPRODUCT(MAX(($C$5:C88=C89)*$H$5:H88)),0),"계기판이 앞 기록보다 작음",""))))))</f>
        <v/>
      </c>
    </row>
    <row r="90">
      <c r="A90" s="6" t="n"/>
      <c r="B90" s="4">
        <f>IF(A90="","",MID("일월화수목금토",WEEKDAY(A90),1))</f>
        <v/>
      </c>
      <c r="C90" s="4" t="n"/>
      <c r="D90" s="4">
        <f>IF(C90="","",IFERROR(INDEX('차량별 비용·업무사용비율'!$B$5:$B$24,MATCH(C90,'차량별 비용·업무사용비율'!$A$5:$A$24,0)),"차량 목록에 없음"))</f>
        <v/>
      </c>
      <c r="E90" s="4" t="n"/>
      <c r="F90" s="4" t="n"/>
      <c r="G90" s="12" t="n"/>
      <c r="H90" s="12" t="n"/>
      <c r="I90" s="12">
        <f>IF(OR(G90="",H90=""),"",H90-G90)</f>
        <v/>
      </c>
      <c r="J90" s="12" t="n"/>
      <c r="K90" s="12" t="n"/>
      <c r="L90" s="12">
        <f>IF(AND(J90="",K90=""),"",N(J90)+N(K90))</f>
        <v/>
      </c>
      <c r="M90" s="13" t="n"/>
      <c r="N90" s="13" t="n"/>
      <c r="O90" s="4">
        <f>IF(C90="","",IF(AND(G90&lt;&gt;"",H90&lt;&gt;"",N(H90)&lt;N(G90)),"주행 후 &lt; 주행 전",IF(AND(I90&lt;&gt;"",N(L90)&gt;N(I90)),"업무용 거리 &gt; 주행거리",IF(OR(G90="",IFERROR(SUMPRODUCT(MAX(($C$5:C89=C90)*$H$5:H89)),0)=0),"",IF(G90&gt;IFERROR(SUMPRODUCT(MAX(($C$5:C89=C90)*$H$5:H89)),0),"앞 기록과 "&amp;TEXT(G90-IFERROR(SUMPRODUCT(MAX(($C$5:C89=C90)*$H$5:H89)),0),"#,##0")&amp;"km 빔",IF(G90&lt;IFERROR(SUMPRODUCT(MAX(($C$5:C89=C90)*$H$5:H89)),0),"계기판이 앞 기록보다 작음",""))))))</f>
        <v/>
      </c>
    </row>
    <row r="91">
      <c r="A91" s="6" t="n"/>
      <c r="B91" s="4">
        <f>IF(A91="","",MID("일월화수목금토",WEEKDAY(A91),1))</f>
        <v/>
      </c>
      <c r="C91" s="4" t="n"/>
      <c r="D91" s="4">
        <f>IF(C91="","",IFERROR(INDEX('차량별 비용·업무사용비율'!$B$5:$B$24,MATCH(C91,'차량별 비용·업무사용비율'!$A$5:$A$24,0)),"차량 목록에 없음"))</f>
        <v/>
      </c>
      <c r="E91" s="4" t="n"/>
      <c r="F91" s="4" t="n"/>
      <c r="G91" s="12" t="n"/>
      <c r="H91" s="12" t="n"/>
      <c r="I91" s="12">
        <f>IF(OR(G91="",H91=""),"",H91-G91)</f>
        <v/>
      </c>
      <c r="J91" s="12" t="n"/>
      <c r="K91" s="12" t="n"/>
      <c r="L91" s="12">
        <f>IF(AND(J91="",K91=""),"",N(J91)+N(K91))</f>
        <v/>
      </c>
      <c r="M91" s="13" t="n"/>
      <c r="N91" s="13" t="n"/>
      <c r="O91" s="4">
        <f>IF(C91="","",IF(AND(G91&lt;&gt;"",H91&lt;&gt;"",N(H91)&lt;N(G91)),"주행 후 &lt; 주행 전",IF(AND(I91&lt;&gt;"",N(L91)&gt;N(I91)),"업무용 거리 &gt; 주행거리",IF(OR(G91="",IFERROR(SUMPRODUCT(MAX(($C$5:C90=C91)*$H$5:H90)),0)=0),"",IF(G91&gt;IFERROR(SUMPRODUCT(MAX(($C$5:C90=C91)*$H$5:H90)),0),"앞 기록과 "&amp;TEXT(G91-IFERROR(SUMPRODUCT(MAX(($C$5:C90=C91)*$H$5:H90)),0),"#,##0")&amp;"km 빔",IF(G91&lt;IFERROR(SUMPRODUCT(MAX(($C$5:C90=C91)*$H$5:H90)),0),"계기판이 앞 기록보다 작음",""))))))</f>
        <v/>
      </c>
    </row>
    <row r="92">
      <c r="A92" s="6" t="n"/>
      <c r="B92" s="4">
        <f>IF(A92="","",MID("일월화수목금토",WEEKDAY(A92),1))</f>
        <v/>
      </c>
      <c r="C92" s="4" t="n"/>
      <c r="D92" s="4">
        <f>IF(C92="","",IFERROR(INDEX('차량별 비용·업무사용비율'!$B$5:$B$24,MATCH(C92,'차량별 비용·업무사용비율'!$A$5:$A$24,0)),"차량 목록에 없음"))</f>
        <v/>
      </c>
      <c r="E92" s="4" t="n"/>
      <c r="F92" s="4" t="n"/>
      <c r="G92" s="12" t="n"/>
      <c r="H92" s="12" t="n"/>
      <c r="I92" s="12">
        <f>IF(OR(G92="",H92=""),"",H92-G92)</f>
        <v/>
      </c>
      <c r="J92" s="12" t="n"/>
      <c r="K92" s="12" t="n"/>
      <c r="L92" s="12">
        <f>IF(AND(J92="",K92=""),"",N(J92)+N(K92))</f>
        <v/>
      </c>
      <c r="M92" s="13" t="n"/>
      <c r="N92" s="13" t="n"/>
      <c r="O92" s="4">
        <f>IF(C92="","",IF(AND(G92&lt;&gt;"",H92&lt;&gt;"",N(H92)&lt;N(G92)),"주행 후 &lt; 주행 전",IF(AND(I92&lt;&gt;"",N(L92)&gt;N(I92)),"업무용 거리 &gt; 주행거리",IF(OR(G92="",IFERROR(SUMPRODUCT(MAX(($C$5:C91=C92)*$H$5:H91)),0)=0),"",IF(G92&gt;IFERROR(SUMPRODUCT(MAX(($C$5:C91=C92)*$H$5:H91)),0),"앞 기록과 "&amp;TEXT(G92-IFERROR(SUMPRODUCT(MAX(($C$5:C91=C92)*$H$5:H91)),0),"#,##0")&amp;"km 빔",IF(G92&lt;IFERROR(SUMPRODUCT(MAX(($C$5:C91=C92)*$H$5:H91)),0),"계기판이 앞 기록보다 작음",""))))))</f>
        <v/>
      </c>
    </row>
    <row r="93">
      <c r="A93" s="6" t="n"/>
      <c r="B93" s="4">
        <f>IF(A93="","",MID("일월화수목금토",WEEKDAY(A93),1))</f>
        <v/>
      </c>
      <c r="C93" s="4" t="n"/>
      <c r="D93" s="4">
        <f>IF(C93="","",IFERROR(INDEX('차량별 비용·업무사용비율'!$B$5:$B$24,MATCH(C93,'차량별 비용·업무사용비율'!$A$5:$A$24,0)),"차량 목록에 없음"))</f>
        <v/>
      </c>
      <c r="E93" s="4" t="n"/>
      <c r="F93" s="4" t="n"/>
      <c r="G93" s="12" t="n"/>
      <c r="H93" s="12" t="n"/>
      <c r="I93" s="12">
        <f>IF(OR(G93="",H93=""),"",H93-G93)</f>
        <v/>
      </c>
      <c r="J93" s="12" t="n"/>
      <c r="K93" s="12" t="n"/>
      <c r="L93" s="12">
        <f>IF(AND(J93="",K93=""),"",N(J93)+N(K93))</f>
        <v/>
      </c>
      <c r="M93" s="13" t="n"/>
      <c r="N93" s="13" t="n"/>
      <c r="O93" s="4">
        <f>IF(C93="","",IF(AND(G93&lt;&gt;"",H93&lt;&gt;"",N(H93)&lt;N(G93)),"주행 후 &lt; 주행 전",IF(AND(I93&lt;&gt;"",N(L93)&gt;N(I93)),"업무용 거리 &gt; 주행거리",IF(OR(G93="",IFERROR(SUMPRODUCT(MAX(($C$5:C92=C93)*$H$5:H92)),0)=0),"",IF(G93&gt;IFERROR(SUMPRODUCT(MAX(($C$5:C92=C93)*$H$5:H92)),0),"앞 기록과 "&amp;TEXT(G93-IFERROR(SUMPRODUCT(MAX(($C$5:C92=C93)*$H$5:H92)),0),"#,##0")&amp;"km 빔",IF(G93&lt;IFERROR(SUMPRODUCT(MAX(($C$5:C92=C93)*$H$5:H92)),0),"계기판이 앞 기록보다 작음",""))))))</f>
        <v/>
      </c>
    </row>
    <row r="94">
      <c r="A94" s="6" t="n"/>
      <c r="B94" s="4">
        <f>IF(A94="","",MID("일월화수목금토",WEEKDAY(A94),1))</f>
        <v/>
      </c>
      <c r="C94" s="4" t="n"/>
      <c r="D94" s="4">
        <f>IF(C94="","",IFERROR(INDEX('차량별 비용·업무사용비율'!$B$5:$B$24,MATCH(C94,'차량별 비용·업무사용비율'!$A$5:$A$24,0)),"차량 목록에 없음"))</f>
        <v/>
      </c>
      <c r="E94" s="4" t="n"/>
      <c r="F94" s="4" t="n"/>
      <c r="G94" s="12" t="n"/>
      <c r="H94" s="12" t="n"/>
      <c r="I94" s="12">
        <f>IF(OR(G94="",H94=""),"",H94-G94)</f>
        <v/>
      </c>
      <c r="J94" s="12" t="n"/>
      <c r="K94" s="12" t="n"/>
      <c r="L94" s="12">
        <f>IF(AND(J94="",K94=""),"",N(J94)+N(K94))</f>
        <v/>
      </c>
      <c r="M94" s="13" t="n"/>
      <c r="N94" s="13" t="n"/>
      <c r="O94" s="4">
        <f>IF(C94="","",IF(AND(G94&lt;&gt;"",H94&lt;&gt;"",N(H94)&lt;N(G94)),"주행 후 &lt; 주행 전",IF(AND(I94&lt;&gt;"",N(L94)&gt;N(I94)),"업무용 거리 &gt; 주행거리",IF(OR(G94="",IFERROR(SUMPRODUCT(MAX(($C$5:C93=C94)*$H$5:H93)),0)=0),"",IF(G94&gt;IFERROR(SUMPRODUCT(MAX(($C$5:C93=C94)*$H$5:H93)),0),"앞 기록과 "&amp;TEXT(G94-IFERROR(SUMPRODUCT(MAX(($C$5:C93=C94)*$H$5:H93)),0),"#,##0")&amp;"km 빔",IF(G94&lt;IFERROR(SUMPRODUCT(MAX(($C$5:C93=C94)*$H$5:H93)),0),"계기판이 앞 기록보다 작음",""))))))</f>
        <v/>
      </c>
    </row>
    <row r="95">
      <c r="A95" s="6" t="n"/>
      <c r="B95" s="4">
        <f>IF(A95="","",MID("일월화수목금토",WEEKDAY(A95),1))</f>
        <v/>
      </c>
      <c r="C95" s="4" t="n"/>
      <c r="D95" s="4">
        <f>IF(C95="","",IFERROR(INDEX('차량별 비용·업무사용비율'!$B$5:$B$24,MATCH(C95,'차량별 비용·업무사용비율'!$A$5:$A$24,0)),"차량 목록에 없음"))</f>
        <v/>
      </c>
      <c r="E95" s="4" t="n"/>
      <c r="F95" s="4" t="n"/>
      <c r="G95" s="12" t="n"/>
      <c r="H95" s="12" t="n"/>
      <c r="I95" s="12">
        <f>IF(OR(G95="",H95=""),"",H95-G95)</f>
        <v/>
      </c>
      <c r="J95" s="12" t="n"/>
      <c r="K95" s="12" t="n"/>
      <c r="L95" s="12">
        <f>IF(AND(J95="",K95=""),"",N(J95)+N(K95))</f>
        <v/>
      </c>
      <c r="M95" s="13" t="n"/>
      <c r="N95" s="13" t="n"/>
      <c r="O95" s="4">
        <f>IF(C95="","",IF(AND(G95&lt;&gt;"",H95&lt;&gt;"",N(H95)&lt;N(G95)),"주행 후 &lt; 주행 전",IF(AND(I95&lt;&gt;"",N(L95)&gt;N(I95)),"업무용 거리 &gt; 주행거리",IF(OR(G95="",IFERROR(SUMPRODUCT(MAX(($C$5:C94=C95)*$H$5:H94)),0)=0),"",IF(G95&gt;IFERROR(SUMPRODUCT(MAX(($C$5:C94=C95)*$H$5:H94)),0),"앞 기록과 "&amp;TEXT(G95-IFERROR(SUMPRODUCT(MAX(($C$5:C94=C95)*$H$5:H94)),0),"#,##0")&amp;"km 빔",IF(G95&lt;IFERROR(SUMPRODUCT(MAX(($C$5:C94=C95)*$H$5:H94)),0),"계기판이 앞 기록보다 작음",""))))))</f>
        <v/>
      </c>
    </row>
    <row r="96">
      <c r="A96" s="6" t="n"/>
      <c r="B96" s="4">
        <f>IF(A96="","",MID("일월화수목금토",WEEKDAY(A96),1))</f>
        <v/>
      </c>
      <c r="C96" s="4" t="n"/>
      <c r="D96" s="4">
        <f>IF(C96="","",IFERROR(INDEX('차량별 비용·업무사용비율'!$B$5:$B$24,MATCH(C96,'차량별 비용·업무사용비율'!$A$5:$A$24,0)),"차량 목록에 없음"))</f>
        <v/>
      </c>
      <c r="E96" s="4" t="n"/>
      <c r="F96" s="4" t="n"/>
      <c r="G96" s="12" t="n"/>
      <c r="H96" s="12" t="n"/>
      <c r="I96" s="12">
        <f>IF(OR(G96="",H96=""),"",H96-G96)</f>
        <v/>
      </c>
      <c r="J96" s="12" t="n"/>
      <c r="K96" s="12" t="n"/>
      <c r="L96" s="12">
        <f>IF(AND(J96="",K96=""),"",N(J96)+N(K96))</f>
        <v/>
      </c>
      <c r="M96" s="13" t="n"/>
      <c r="N96" s="13" t="n"/>
      <c r="O96" s="4">
        <f>IF(C96="","",IF(AND(G96&lt;&gt;"",H96&lt;&gt;"",N(H96)&lt;N(G96)),"주행 후 &lt; 주행 전",IF(AND(I96&lt;&gt;"",N(L96)&gt;N(I96)),"업무용 거리 &gt; 주행거리",IF(OR(G96="",IFERROR(SUMPRODUCT(MAX(($C$5:C95=C96)*$H$5:H95)),0)=0),"",IF(G96&gt;IFERROR(SUMPRODUCT(MAX(($C$5:C95=C96)*$H$5:H95)),0),"앞 기록과 "&amp;TEXT(G96-IFERROR(SUMPRODUCT(MAX(($C$5:C95=C96)*$H$5:H95)),0),"#,##0")&amp;"km 빔",IF(G96&lt;IFERROR(SUMPRODUCT(MAX(($C$5:C95=C96)*$H$5:H95)),0),"계기판이 앞 기록보다 작음",""))))))</f>
        <v/>
      </c>
    </row>
    <row r="97">
      <c r="A97" s="6" t="n"/>
      <c r="B97" s="4">
        <f>IF(A97="","",MID("일월화수목금토",WEEKDAY(A97),1))</f>
        <v/>
      </c>
      <c r="C97" s="4" t="n"/>
      <c r="D97" s="4">
        <f>IF(C97="","",IFERROR(INDEX('차량별 비용·업무사용비율'!$B$5:$B$24,MATCH(C97,'차량별 비용·업무사용비율'!$A$5:$A$24,0)),"차량 목록에 없음"))</f>
        <v/>
      </c>
      <c r="E97" s="4" t="n"/>
      <c r="F97" s="4" t="n"/>
      <c r="G97" s="12" t="n"/>
      <c r="H97" s="12" t="n"/>
      <c r="I97" s="12">
        <f>IF(OR(G97="",H97=""),"",H97-G97)</f>
        <v/>
      </c>
      <c r="J97" s="12" t="n"/>
      <c r="K97" s="12" t="n"/>
      <c r="L97" s="12">
        <f>IF(AND(J97="",K97=""),"",N(J97)+N(K97))</f>
        <v/>
      </c>
      <c r="M97" s="13" t="n"/>
      <c r="N97" s="13" t="n"/>
      <c r="O97" s="4">
        <f>IF(C97="","",IF(AND(G97&lt;&gt;"",H97&lt;&gt;"",N(H97)&lt;N(G97)),"주행 후 &lt; 주행 전",IF(AND(I97&lt;&gt;"",N(L97)&gt;N(I97)),"업무용 거리 &gt; 주행거리",IF(OR(G97="",IFERROR(SUMPRODUCT(MAX(($C$5:C96=C97)*$H$5:H96)),0)=0),"",IF(G97&gt;IFERROR(SUMPRODUCT(MAX(($C$5:C96=C97)*$H$5:H96)),0),"앞 기록과 "&amp;TEXT(G97-IFERROR(SUMPRODUCT(MAX(($C$5:C96=C97)*$H$5:H96)),0),"#,##0")&amp;"km 빔",IF(G97&lt;IFERROR(SUMPRODUCT(MAX(($C$5:C96=C97)*$H$5:H96)),0),"계기판이 앞 기록보다 작음",""))))))</f>
        <v/>
      </c>
    </row>
    <row r="98">
      <c r="A98" s="6" t="n"/>
      <c r="B98" s="4">
        <f>IF(A98="","",MID("일월화수목금토",WEEKDAY(A98),1))</f>
        <v/>
      </c>
      <c r="C98" s="4" t="n"/>
      <c r="D98" s="4">
        <f>IF(C98="","",IFERROR(INDEX('차량별 비용·업무사용비율'!$B$5:$B$24,MATCH(C98,'차량별 비용·업무사용비율'!$A$5:$A$24,0)),"차량 목록에 없음"))</f>
        <v/>
      </c>
      <c r="E98" s="4" t="n"/>
      <c r="F98" s="4" t="n"/>
      <c r="G98" s="12" t="n"/>
      <c r="H98" s="12" t="n"/>
      <c r="I98" s="12">
        <f>IF(OR(G98="",H98=""),"",H98-G98)</f>
        <v/>
      </c>
      <c r="J98" s="12" t="n"/>
      <c r="K98" s="12" t="n"/>
      <c r="L98" s="12">
        <f>IF(AND(J98="",K98=""),"",N(J98)+N(K98))</f>
        <v/>
      </c>
      <c r="M98" s="13" t="n"/>
      <c r="N98" s="13" t="n"/>
      <c r="O98" s="4">
        <f>IF(C98="","",IF(AND(G98&lt;&gt;"",H98&lt;&gt;"",N(H98)&lt;N(G98)),"주행 후 &lt; 주행 전",IF(AND(I98&lt;&gt;"",N(L98)&gt;N(I98)),"업무용 거리 &gt; 주행거리",IF(OR(G98="",IFERROR(SUMPRODUCT(MAX(($C$5:C97=C98)*$H$5:H97)),0)=0),"",IF(G98&gt;IFERROR(SUMPRODUCT(MAX(($C$5:C97=C98)*$H$5:H97)),0),"앞 기록과 "&amp;TEXT(G98-IFERROR(SUMPRODUCT(MAX(($C$5:C97=C98)*$H$5:H97)),0),"#,##0")&amp;"km 빔",IF(G98&lt;IFERROR(SUMPRODUCT(MAX(($C$5:C97=C98)*$H$5:H97)),0),"계기판이 앞 기록보다 작음",""))))))</f>
        <v/>
      </c>
    </row>
    <row r="99">
      <c r="A99" s="6" t="n"/>
      <c r="B99" s="4">
        <f>IF(A99="","",MID("일월화수목금토",WEEKDAY(A99),1))</f>
        <v/>
      </c>
      <c r="C99" s="4" t="n"/>
      <c r="D99" s="4">
        <f>IF(C99="","",IFERROR(INDEX('차량별 비용·업무사용비율'!$B$5:$B$24,MATCH(C99,'차량별 비용·업무사용비율'!$A$5:$A$24,0)),"차량 목록에 없음"))</f>
        <v/>
      </c>
      <c r="E99" s="4" t="n"/>
      <c r="F99" s="4" t="n"/>
      <c r="G99" s="12" t="n"/>
      <c r="H99" s="12" t="n"/>
      <c r="I99" s="12">
        <f>IF(OR(G99="",H99=""),"",H99-G99)</f>
        <v/>
      </c>
      <c r="J99" s="12" t="n"/>
      <c r="K99" s="12" t="n"/>
      <c r="L99" s="12">
        <f>IF(AND(J99="",K99=""),"",N(J99)+N(K99))</f>
        <v/>
      </c>
      <c r="M99" s="13" t="n"/>
      <c r="N99" s="13" t="n"/>
      <c r="O99" s="4">
        <f>IF(C99="","",IF(AND(G99&lt;&gt;"",H99&lt;&gt;"",N(H99)&lt;N(G99)),"주행 후 &lt; 주행 전",IF(AND(I99&lt;&gt;"",N(L99)&gt;N(I99)),"업무용 거리 &gt; 주행거리",IF(OR(G99="",IFERROR(SUMPRODUCT(MAX(($C$5:C98=C99)*$H$5:H98)),0)=0),"",IF(G99&gt;IFERROR(SUMPRODUCT(MAX(($C$5:C98=C99)*$H$5:H98)),0),"앞 기록과 "&amp;TEXT(G99-IFERROR(SUMPRODUCT(MAX(($C$5:C98=C99)*$H$5:H98)),0),"#,##0")&amp;"km 빔",IF(G99&lt;IFERROR(SUMPRODUCT(MAX(($C$5:C98=C99)*$H$5:H98)),0),"계기판이 앞 기록보다 작음",""))))))</f>
        <v/>
      </c>
    </row>
    <row r="100">
      <c r="A100" s="6" t="n"/>
      <c r="B100" s="4">
        <f>IF(A100="","",MID("일월화수목금토",WEEKDAY(A100),1))</f>
        <v/>
      </c>
      <c r="C100" s="4" t="n"/>
      <c r="D100" s="4">
        <f>IF(C100="","",IFERROR(INDEX('차량별 비용·업무사용비율'!$B$5:$B$24,MATCH(C100,'차량별 비용·업무사용비율'!$A$5:$A$24,0)),"차량 목록에 없음"))</f>
        <v/>
      </c>
      <c r="E100" s="4" t="n"/>
      <c r="F100" s="4" t="n"/>
      <c r="G100" s="12" t="n"/>
      <c r="H100" s="12" t="n"/>
      <c r="I100" s="12">
        <f>IF(OR(G100="",H100=""),"",H100-G100)</f>
        <v/>
      </c>
      <c r="J100" s="12" t="n"/>
      <c r="K100" s="12" t="n"/>
      <c r="L100" s="12">
        <f>IF(AND(J100="",K100=""),"",N(J100)+N(K100))</f>
        <v/>
      </c>
      <c r="M100" s="13" t="n"/>
      <c r="N100" s="13" t="n"/>
      <c r="O100" s="4">
        <f>IF(C100="","",IF(AND(G100&lt;&gt;"",H100&lt;&gt;"",N(H100)&lt;N(G100)),"주행 후 &lt; 주행 전",IF(AND(I100&lt;&gt;"",N(L100)&gt;N(I100)),"업무용 거리 &gt; 주행거리",IF(OR(G100="",IFERROR(SUMPRODUCT(MAX(($C$5:C99=C100)*$H$5:H99)),0)=0),"",IF(G100&gt;IFERROR(SUMPRODUCT(MAX(($C$5:C99=C100)*$H$5:H99)),0),"앞 기록과 "&amp;TEXT(G100-IFERROR(SUMPRODUCT(MAX(($C$5:C99=C100)*$H$5:H99)),0),"#,##0")&amp;"km 빔",IF(G100&lt;IFERROR(SUMPRODUCT(MAX(($C$5:C99=C100)*$H$5:H99)),0),"계기판이 앞 기록보다 작음",""))))))</f>
        <v/>
      </c>
    </row>
    <row r="101">
      <c r="A101" s="6" t="n"/>
      <c r="B101" s="4">
        <f>IF(A101="","",MID("일월화수목금토",WEEKDAY(A101),1))</f>
        <v/>
      </c>
      <c r="C101" s="4" t="n"/>
      <c r="D101" s="4">
        <f>IF(C101="","",IFERROR(INDEX('차량별 비용·업무사용비율'!$B$5:$B$24,MATCH(C101,'차량별 비용·업무사용비율'!$A$5:$A$24,0)),"차량 목록에 없음"))</f>
        <v/>
      </c>
      <c r="E101" s="4" t="n"/>
      <c r="F101" s="4" t="n"/>
      <c r="G101" s="12" t="n"/>
      <c r="H101" s="12" t="n"/>
      <c r="I101" s="12">
        <f>IF(OR(G101="",H101=""),"",H101-G101)</f>
        <v/>
      </c>
      <c r="J101" s="12" t="n"/>
      <c r="K101" s="12" t="n"/>
      <c r="L101" s="12">
        <f>IF(AND(J101="",K101=""),"",N(J101)+N(K101))</f>
        <v/>
      </c>
      <c r="M101" s="13" t="n"/>
      <c r="N101" s="13" t="n"/>
      <c r="O101" s="4">
        <f>IF(C101="","",IF(AND(G101&lt;&gt;"",H101&lt;&gt;"",N(H101)&lt;N(G101)),"주행 후 &lt; 주행 전",IF(AND(I101&lt;&gt;"",N(L101)&gt;N(I101)),"업무용 거리 &gt; 주행거리",IF(OR(G101="",IFERROR(SUMPRODUCT(MAX(($C$5:C100=C101)*$H$5:H100)),0)=0),"",IF(G101&gt;IFERROR(SUMPRODUCT(MAX(($C$5:C100=C101)*$H$5:H100)),0),"앞 기록과 "&amp;TEXT(G101-IFERROR(SUMPRODUCT(MAX(($C$5:C100=C101)*$H$5:H100)),0),"#,##0")&amp;"km 빔",IF(G101&lt;IFERROR(SUMPRODUCT(MAX(($C$5:C100=C101)*$H$5:H100)),0),"계기판이 앞 기록보다 작음",""))))))</f>
        <v/>
      </c>
    </row>
    <row r="102">
      <c r="A102" s="6" t="n"/>
      <c r="B102" s="4">
        <f>IF(A102="","",MID("일월화수목금토",WEEKDAY(A102),1))</f>
        <v/>
      </c>
      <c r="C102" s="4" t="n"/>
      <c r="D102" s="4">
        <f>IF(C102="","",IFERROR(INDEX('차량별 비용·업무사용비율'!$B$5:$B$24,MATCH(C102,'차량별 비용·업무사용비율'!$A$5:$A$24,0)),"차량 목록에 없음"))</f>
        <v/>
      </c>
      <c r="E102" s="4" t="n"/>
      <c r="F102" s="4" t="n"/>
      <c r="G102" s="12" t="n"/>
      <c r="H102" s="12" t="n"/>
      <c r="I102" s="12">
        <f>IF(OR(G102="",H102=""),"",H102-G102)</f>
        <v/>
      </c>
      <c r="J102" s="12" t="n"/>
      <c r="K102" s="12" t="n"/>
      <c r="L102" s="12">
        <f>IF(AND(J102="",K102=""),"",N(J102)+N(K102))</f>
        <v/>
      </c>
      <c r="M102" s="13" t="n"/>
      <c r="N102" s="13" t="n"/>
      <c r="O102" s="4">
        <f>IF(C102="","",IF(AND(G102&lt;&gt;"",H102&lt;&gt;"",N(H102)&lt;N(G102)),"주행 후 &lt; 주행 전",IF(AND(I102&lt;&gt;"",N(L102)&gt;N(I102)),"업무용 거리 &gt; 주행거리",IF(OR(G102="",IFERROR(SUMPRODUCT(MAX(($C$5:C101=C102)*$H$5:H101)),0)=0),"",IF(G102&gt;IFERROR(SUMPRODUCT(MAX(($C$5:C101=C102)*$H$5:H101)),0),"앞 기록과 "&amp;TEXT(G102-IFERROR(SUMPRODUCT(MAX(($C$5:C101=C102)*$H$5:H101)),0),"#,##0")&amp;"km 빔",IF(G102&lt;IFERROR(SUMPRODUCT(MAX(($C$5:C101=C102)*$H$5:H101)),0),"계기판이 앞 기록보다 작음",""))))))</f>
        <v/>
      </c>
    </row>
    <row r="103">
      <c r="A103" s="6" t="n"/>
      <c r="B103" s="4">
        <f>IF(A103="","",MID("일월화수목금토",WEEKDAY(A103),1))</f>
        <v/>
      </c>
      <c r="C103" s="4" t="n"/>
      <c r="D103" s="4">
        <f>IF(C103="","",IFERROR(INDEX('차량별 비용·업무사용비율'!$B$5:$B$24,MATCH(C103,'차량별 비용·업무사용비율'!$A$5:$A$24,0)),"차량 목록에 없음"))</f>
        <v/>
      </c>
      <c r="E103" s="4" t="n"/>
      <c r="F103" s="4" t="n"/>
      <c r="G103" s="12" t="n"/>
      <c r="H103" s="12" t="n"/>
      <c r="I103" s="12">
        <f>IF(OR(G103="",H103=""),"",H103-G103)</f>
        <v/>
      </c>
      <c r="J103" s="12" t="n"/>
      <c r="K103" s="12" t="n"/>
      <c r="L103" s="12">
        <f>IF(AND(J103="",K103=""),"",N(J103)+N(K103))</f>
        <v/>
      </c>
      <c r="M103" s="13" t="n"/>
      <c r="N103" s="13" t="n"/>
      <c r="O103" s="4">
        <f>IF(C103="","",IF(AND(G103&lt;&gt;"",H103&lt;&gt;"",N(H103)&lt;N(G103)),"주행 후 &lt; 주행 전",IF(AND(I103&lt;&gt;"",N(L103)&gt;N(I103)),"업무용 거리 &gt; 주행거리",IF(OR(G103="",IFERROR(SUMPRODUCT(MAX(($C$5:C102=C103)*$H$5:H102)),0)=0),"",IF(G103&gt;IFERROR(SUMPRODUCT(MAX(($C$5:C102=C103)*$H$5:H102)),0),"앞 기록과 "&amp;TEXT(G103-IFERROR(SUMPRODUCT(MAX(($C$5:C102=C103)*$H$5:H102)),0),"#,##0")&amp;"km 빔",IF(G103&lt;IFERROR(SUMPRODUCT(MAX(($C$5:C102=C103)*$H$5:H102)),0),"계기판이 앞 기록보다 작음",""))))))</f>
        <v/>
      </c>
    </row>
    <row r="104">
      <c r="A104" s="6" t="n"/>
      <c r="B104" s="4">
        <f>IF(A104="","",MID("일월화수목금토",WEEKDAY(A104),1))</f>
        <v/>
      </c>
      <c r="C104" s="4" t="n"/>
      <c r="D104" s="4">
        <f>IF(C104="","",IFERROR(INDEX('차량별 비용·업무사용비율'!$B$5:$B$24,MATCH(C104,'차량별 비용·업무사용비율'!$A$5:$A$24,0)),"차량 목록에 없음"))</f>
        <v/>
      </c>
      <c r="E104" s="4" t="n"/>
      <c r="F104" s="4" t="n"/>
      <c r="G104" s="12" t="n"/>
      <c r="H104" s="12" t="n"/>
      <c r="I104" s="12">
        <f>IF(OR(G104="",H104=""),"",H104-G104)</f>
        <v/>
      </c>
      <c r="J104" s="12" t="n"/>
      <c r="K104" s="12" t="n"/>
      <c r="L104" s="12">
        <f>IF(AND(J104="",K104=""),"",N(J104)+N(K104))</f>
        <v/>
      </c>
      <c r="M104" s="13" t="n"/>
      <c r="N104" s="13" t="n"/>
      <c r="O104" s="4">
        <f>IF(C104="","",IF(AND(G104&lt;&gt;"",H104&lt;&gt;"",N(H104)&lt;N(G104)),"주행 후 &lt; 주행 전",IF(AND(I104&lt;&gt;"",N(L104)&gt;N(I104)),"업무용 거리 &gt; 주행거리",IF(OR(G104="",IFERROR(SUMPRODUCT(MAX(($C$5:C103=C104)*$H$5:H103)),0)=0),"",IF(G104&gt;IFERROR(SUMPRODUCT(MAX(($C$5:C103=C104)*$H$5:H103)),0),"앞 기록과 "&amp;TEXT(G104-IFERROR(SUMPRODUCT(MAX(($C$5:C103=C104)*$H$5:H103)),0),"#,##0")&amp;"km 빔",IF(G104&lt;IFERROR(SUMPRODUCT(MAX(($C$5:C103=C104)*$H$5:H103)),0),"계기판이 앞 기록보다 작음",""))))))</f>
        <v/>
      </c>
    </row>
    <row r="105">
      <c r="A105" s="6" t="n"/>
      <c r="B105" s="4">
        <f>IF(A105="","",MID("일월화수목금토",WEEKDAY(A105),1))</f>
        <v/>
      </c>
      <c r="C105" s="4" t="n"/>
      <c r="D105" s="4">
        <f>IF(C105="","",IFERROR(INDEX('차량별 비용·업무사용비율'!$B$5:$B$24,MATCH(C105,'차량별 비용·업무사용비율'!$A$5:$A$24,0)),"차량 목록에 없음"))</f>
        <v/>
      </c>
      <c r="E105" s="4" t="n"/>
      <c r="F105" s="4" t="n"/>
      <c r="G105" s="12" t="n"/>
      <c r="H105" s="12" t="n"/>
      <c r="I105" s="12">
        <f>IF(OR(G105="",H105=""),"",H105-G105)</f>
        <v/>
      </c>
      <c r="J105" s="12" t="n"/>
      <c r="K105" s="12" t="n"/>
      <c r="L105" s="12">
        <f>IF(AND(J105="",K105=""),"",N(J105)+N(K105))</f>
        <v/>
      </c>
      <c r="M105" s="13" t="n"/>
      <c r="N105" s="13" t="n"/>
      <c r="O105" s="4">
        <f>IF(C105="","",IF(AND(G105&lt;&gt;"",H105&lt;&gt;"",N(H105)&lt;N(G105)),"주행 후 &lt; 주행 전",IF(AND(I105&lt;&gt;"",N(L105)&gt;N(I105)),"업무용 거리 &gt; 주행거리",IF(OR(G105="",IFERROR(SUMPRODUCT(MAX(($C$5:C104=C105)*$H$5:H104)),0)=0),"",IF(G105&gt;IFERROR(SUMPRODUCT(MAX(($C$5:C104=C105)*$H$5:H104)),0),"앞 기록과 "&amp;TEXT(G105-IFERROR(SUMPRODUCT(MAX(($C$5:C104=C105)*$H$5:H104)),0),"#,##0")&amp;"km 빔",IF(G105&lt;IFERROR(SUMPRODUCT(MAX(($C$5:C104=C105)*$H$5:H104)),0),"계기판이 앞 기록보다 작음",""))))))</f>
        <v/>
      </c>
    </row>
    <row r="106">
      <c r="A106" s="6" t="n"/>
      <c r="B106" s="4">
        <f>IF(A106="","",MID("일월화수목금토",WEEKDAY(A106),1))</f>
        <v/>
      </c>
      <c r="C106" s="4" t="n"/>
      <c r="D106" s="4">
        <f>IF(C106="","",IFERROR(INDEX('차량별 비용·업무사용비율'!$B$5:$B$24,MATCH(C106,'차량별 비용·업무사용비율'!$A$5:$A$24,0)),"차량 목록에 없음"))</f>
        <v/>
      </c>
      <c r="E106" s="4" t="n"/>
      <c r="F106" s="4" t="n"/>
      <c r="G106" s="12" t="n"/>
      <c r="H106" s="12" t="n"/>
      <c r="I106" s="12">
        <f>IF(OR(G106="",H106=""),"",H106-G106)</f>
        <v/>
      </c>
      <c r="J106" s="12" t="n"/>
      <c r="K106" s="12" t="n"/>
      <c r="L106" s="12">
        <f>IF(AND(J106="",K106=""),"",N(J106)+N(K106))</f>
        <v/>
      </c>
      <c r="M106" s="13" t="n"/>
      <c r="N106" s="13" t="n"/>
      <c r="O106" s="4">
        <f>IF(C106="","",IF(AND(G106&lt;&gt;"",H106&lt;&gt;"",N(H106)&lt;N(G106)),"주행 후 &lt; 주행 전",IF(AND(I106&lt;&gt;"",N(L106)&gt;N(I106)),"업무용 거리 &gt; 주행거리",IF(OR(G106="",IFERROR(SUMPRODUCT(MAX(($C$5:C105=C106)*$H$5:H105)),0)=0),"",IF(G106&gt;IFERROR(SUMPRODUCT(MAX(($C$5:C105=C106)*$H$5:H105)),0),"앞 기록과 "&amp;TEXT(G106-IFERROR(SUMPRODUCT(MAX(($C$5:C105=C106)*$H$5:H105)),0),"#,##0")&amp;"km 빔",IF(G106&lt;IFERROR(SUMPRODUCT(MAX(($C$5:C105=C106)*$H$5:H105)),0),"계기판이 앞 기록보다 작음",""))))))</f>
        <v/>
      </c>
    </row>
    <row r="107">
      <c r="A107" s="6" t="n"/>
      <c r="B107" s="4">
        <f>IF(A107="","",MID("일월화수목금토",WEEKDAY(A107),1))</f>
        <v/>
      </c>
      <c r="C107" s="4" t="n"/>
      <c r="D107" s="4">
        <f>IF(C107="","",IFERROR(INDEX('차량별 비용·업무사용비율'!$B$5:$B$24,MATCH(C107,'차량별 비용·업무사용비율'!$A$5:$A$24,0)),"차량 목록에 없음"))</f>
        <v/>
      </c>
      <c r="E107" s="4" t="n"/>
      <c r="F107" s="4" t="n"/>
      <c r="G107" s="12" t="n"/>
      <c r="H107" s="12" t="n"/>
      <c r="I107" s="12">
        <f>IF(OR(G107="",H107=""),"",H107-G107)</f>
        <v/>
      </c>
      <c r="J107" s="12" t="n"/>
      <c r="K107" s="12" t="n"/>
      <c r="L107" s="12">
        <f>IF(AND(J107="",K107=""),"",N(J107)+N(K107))</f>
        <v/>
      </c>
      <c r="M107" s="13" t="n"/>
      <c r="N107" s="13" t="n"/>
      <c r="O107" s="4">
        <f>IF(C107="","",IF(AND(G107&lt;&gt;"",H107&lt;&gt;"",N(H107)&lt;N(G107)),"주행 후 &lt; 주행 전",IF(AND(I107&lt;&gt;"",N(L107)&gt;N(I107)),"업무용 거리 &gt; 주행거리",IF(OR(G107="",IFERROR(SUMPRODUCT(MAX(($C$5:C106=C107)*$H$5:H106)),0)=0),"",IF(G107&gt;IFERROR(SUMPRODUCT(MAX(($C$5:C106=C107)*$H$5:H106)),0),"앞 기록과 "&amp;TEXT(G107-IFERROR(SUMPRODUCT(MAX(($C$5:C106=C107)*$H$5:H106)),0),"#,##0")&amp;"km 빔",IF(G107&lt;IFERROR(SUMPRODUCT(MAX(($C$5:C106=C107)*$H$5:H106)),0),"계기판이 앞 기록보다 작음",""))))))</f>
        <v/>
      </c>
    </row>
    <row r="108">
      <c r="A108" s="6" t="n"/>
      <c r="B108" s="4">
        <f>IF(A108="","",MID("일월화수목금토",WEEKDAY(A108),1))</f>
        <v/>
      </c>
      <c r="C108" s="4" t="n"/>
      <c r="D108" s="4">
        <f>IF(C108="","",IFERROR(INDEX('차량별 비용·업무사용비율'!$B$5:$B$24,MATCH(C108,'차량별 비용·업무사용비율'!$A$5:$A$24,0)),"차량 목록에 없음"))</f>
        <v/>
      </c>
      <c r="E108" s="4" t="n"/>
      <c r="F108" s="4" t="n"/>
      <c r="G108" s="12" t="n"/>
      <c r="H108" s="12" t="n"/>
      <c r="I108" s="12">
        <f>IF(OR(G108="",H108=""),"",H108-G108)</f>
        <v/>
      </c>
      <c r="J108" s="12" t="n"/>
      <c r="K108" s="12" t="n"/>
      <c r="L108" s="12">
        <f>IF(AND(J108="",K108=""),"",N(J108)+N(K108))</f>
        <v/>
      </c>
      <c r="M108" s="13" t="n"/>
      <c r="N108" s="13" t="n"/>
      <c r="O108" s="4">
        <f>IF(C108="","",IF(AND(G108&lt;&gt;"",H108&lt;&gt;"",N(H108)&lt;N(G108)),"주행 후 &lt; 주행 전",IF(AND(I108&lt;&gt;"",N(L108)&gt;N(I108)),"업무용 거리 &gt; 주행거리",IF(OR(G108="",IFERROR(SUMPRODUCT(MAX(($C$5:C107=C108)*$H$5:H107)),0)=0),"",IF(G108&gt;IFERROR(SUMPRODUCT(MAX(($C$5:C107=C108)*$H$5:H107)),0),"앞 기록과 "&amp;TEXT(G108-IFERROR(SUMPRODUCT(MAX(($C$5:C107=C108)*$H$5:H107)),0),"#,##0")&amp;"km 빔",IF(G108&lt;IFERROR(SUMPRODUCT(MAX(($C$5:C107=C108)*$H$5:H107)),0),"계기판이 앞 기록보다 작음",""))))))</f>
        <v/>
      </c>
    </row>
    <row r="109">
      <c r="A109" s="6" t="n"/>
      <c r="B109" s="4">
        <f>IF(A109="","",MID("일월화수목금토",WEEKDAY(A109),1))</f>
        <v/>
      </c>
      <c r="C109" s="4" t="n"/>
      <c r="D109" s="4">
        <f>IF(C109="","",IFERROR(INDEX('차량별 비용·업무사용비율'!$B$5:$B$24,MATCH(C109,'차량별 비용·업무사용비율'!$A$5:$A$24,0)),"차량 목록에 없음"))</f>
        <v/>
      </c>
      <c r="E109" s="4" t="n"/>
      <c r="F109" s="4" t="n"/>
      <c r="G109" s="12" t="n"/>
      <c r="H109" s="12" t="n"/>
      <c r="I109" s="12">
        <f>IF(OR(G109="",H109=""),"",H109-G109)</f>
        <v/>
      </c>
      <c r="J109" s="12" t="n"/>
      <c r="K109" s="12" t="n"/>
      <c r="L109" s="12">
        <f>IF(AND(J109="",K109=""),"",N(J109)+N(K109))</f>
        <v/>
      </c>
      <c r="M109" s="13" t="n"/>
      <c r="N109" s="13" t="n"/>
      <c r="O109" s="4">
        <f>IF(C109="","",IF(AND(G109&lt;&gt;"",H109&lt;&gt;"",N(H109)&lt;N(G109)),"주행 후 &lt; 주행 전",IF(AND(I109&lt;&gt;"",N(L109)&gt;N(I109)),"업무용 거리 &gt; 주행거리",IF(OR(G109="",IFERROR(SUMPRODUCT(MAX(($C$5:C108=C109)*$H$5:H108)),0)=0),"",IF(G109&gt;IFERROR(SUMPRODUCT(MAX(($C$5:C108=C109)*$H$5:H108)),0),"앞 기록과 "&amp;TEXT(G109-IFERROR(SUMPRODUCT(MAX(($C$5:C108=C109)*$H$5:H108)),0),"#,##0")&amp;"km 빔",IF(G109&lt;IFERROR(SUMPRODUCT(MAX(($C$5:C108=C109)*$H$5:H108)),0),"계기판이 앞 기록보다 작음",""))))))</f>
        <v/>
      </c>
    </row>
    <row r="110">
      <c r="A110" s="6" t="n"/>
      <c r="B110" s="4">
        <f>IF(A110="","",MID("일월화수목금토",WEEKDAY(A110),1))</f>
        <v/>
      </c>
      <c r="C110" s="4" t="n"/>
      <c r="D110" s="4">
        <f>IF(C110="","",IFERROR(INDEX('차량별 비용·업무사용비율'!$B$5:$B$24,MATCH(C110,'차량별 비용·업무사용비율'!$A$5:$A$24,0)),"차량 목록에 없음"))</f>
        <v/>
      </c>
      <c r="E110" s="4" t="n"/>
      <c r="F110" s="4" t="n"/>
      <c r="G110" s="12" t="n"/>
      <c r="H110" s="12" t="n"/>
      <c r="I110" s="12">
        <f>IF(OR(G110="",H110=""),"",H110-G110)</f>
        <v/>
      </c>
      <c r="J110" s="12" t="n"/>
      <c r="K110" s="12" t="n"/>
      <c r="L110" s="12">
        <f>IF(AND(J110="",K110=""),"",N(J110)+N(K110))</f>
        <v/>
      </c>
      <c r="M110" s="13" t="n"/>
      <c r="N110" s="13" t="n"/>
      <c r="O110" s="4">
        <f>IF(C110="","",IF(AND(G110&lt;&gt;"",H110&lt;&gt;"",N(H110)&lt;N(G110)),"주행 후 &lt; 주행 전",IF(AND(I110&lt;&gt;"",N(L110)&gt;N(I110)),"업무용 거리 &gt; 주행거리",IF(OR(G110="",IFERROR(SUMPRODUCT(MAX(($C$5:C109=C110)*$H$5:H109)),0)=0),"",IF(G110&gt;IFERROR(SUMPRODUCT(MAX(($C$5:C109=C110)*$H$5:H109)),0),"앞 기록과 "&amp;TEXT(G110-IFERROR(SUMPRODUCT(MAX(($C$5:C109=C110)*$H$5:H109)),0),"#,##0")&amp;"km 빔",IF(G110&lt;IFERROR(SUMPRODUCT(MAX(($C$5:C109=C110)*$H$5:H109)),0),"계기판이 앞 기록보다 작음",""))))))</f>
        <v/>
      </c>
    </row>
    <row r="111">
      <c r="A111" s="6" t="n"/>
      <c r="B111" s="4">
        <f>IF(A111="","",MID("일월화수목금토",WEEKDAY(A111),1))</f>
        <v/>
      </c>
      <c r="C111" s="4" t="n"/>
      <c r="D111" s="4">
        <f>IF(C111="","",IFERROR(INDEX('차량별 비용·업무사용비율'!$B$5:$B$24,MATCH(C111,'차량별 비용·업무사용비율'!$A$5:$A$24,0)),"차량 목록에 없음"))</f>
        <v/>
      </c>
      <c r="E111" s="4" t="n"/>
      <c r="F111" s="4" t="n"/>
      <c r="G111" s="12" t="n"/>
      <c r="H111" s="12" t="n"/>
      <c r="I111" s="12">
        <f>IF(OR(G111="",H111=""),"",H111-G111)</f>
        <v/>
      </c>
      <c r="J111" s="12" t="n"/>
      <c r="K111" s="12" t="n"/>
      <c r="L111" s="12">
        <f>IF(AND(J111="",K111=""),"",N(J111)+N(K111))</f>
        <v/>
      </c>
      <c r="M111" s="13" t="n"/>
      <c r="N111" s="13" t="n"/>
      <c r="O111" s="4">
        <f>IF(C111="","",IF(AND(G111&lt;&gt;"",H111&lt;&gt;"",N(H111)&lt;N(G111)),"주행 후 &lt; 주행 전",IF(AND(I111&lt;&gt;"",N(L111)&gt;N(I111)),"업무용 거리 &gt; 주행거리",IF(OR(G111="",IFERROR(SUMPRODUCT(MAX(($C$5:C110=C111)*$H$5:H110)),0)=0),"",IF(G111&gt;IFERROR(SUMPRODUCT(MAX(($C$5:C110=C111)*$H$5:H110)),0),"앞 기록과 "&amp;TEXT(G111-IFERROR(SUMPRODUCT(MAX(($C$5:C110=C111)*$H$5:H110)),0),"#,##0")&amp;"km 빔",IF(G111&lt;IFERROR(SUMPRODUCT(MAX(($C$5:C110=C111)*$H$5:H110)),0),"계기판이 앞 기록보다 작음",""))))))</f>
        <v/>
      </c>
    </row>
    <row r="112">
      <c r="A112" s="6" t="n"/>
      <c r="B112" s="4">
        <f>IF(A112="","",MID("일월화수목금토",WEEKDAY(A112),1))</f>
        <v/>
      </c>
      <c r="C112" s="4" t="n"/>
      <c r="D112" s="4">
        <f>IF(C112="","",IFERROR(INDEX('차량별 비용·업무사용비율'!$B$5:$B$24,MATCH(C112,'차량별 비용·업무사용비율'!$A$5:$A$24,0)),"차량 목록에 없음"))</f>
        <v/>
      </c>
      <c r="E112" s="4" t="n"/>
      <c r="F112" s="4" t="n"/>
      <c r="G112" s="12" t="n"/>
      <c r="H112" s="12" t="n"/>
      <c r="I112" s="12">
        <f>IF(OR(G112="",H112=""),"",H112-G112)</f>
        <v/>
      </c>
      <c r="J112" s="12" t="n"/>
      <c r="K112" s="12" t="n"/>
      <c r="L112" s="12">
        <f>IF(AND(J112="",K112=""),"",N(J112)+N(K112))</f>
        <v/>
      </c>
      <c r="M112" s="13" t="n"/>
      <c r="N112" s="13" t="n"/>
      <c r="O112" s="4">
        <f>IF(C112="","",IF(AND(G112&lt;&gt;"",H112&lt;&gt;"",N(H112)&lt;N(G112)),"주행 후 &lt; 주행 전",IF(AND(I112&lt;&gt;"",N(L112)&gt;N(I112)),"업무용 거리 &gt; 주행거리",IF(OR(G112="",IFERROR(SUMPRODUCT(MAX(($C$5:C111=C112)*$H$5:H111)),0)=0),"",IF(G112&gt;IFERROR(SUMPRODUCT(MAX(($C$5:C111=C112)*$H$5:H111)),0),"앞 기록과 "&amp;TEXT(G112-IFERROR(SUMPRODUCT(MAX(($C$5:C111=C112)*$H$5:H111)),0),"#,##0")&amp;"km 빔",IF(G112&lt;IFERROR(SUMPRODUCT(MAX(($C$5:C111=C112)*$H$5:H111)),0),"계기판이 앞 기록보다 작음",""))))))</f>
        <v/>
      </c>
    </row>
    <row r="113">
      <c r="A113" s="6" t="n"/>
      <c r="B113" s="4">
        <f>IF(A113="","",MID("일월화수목금토",WEEKDAY(A113),1))</f>
        <v/>
      </c>
      <c r="C113" s="4" t="n"/>
      <c r="D113" s="4">
        <f>IF(C113="","",IFERROR(INDEX('차량별 비용·업무사용비율'!$B$5:$B$24,MATCH(C113,'차량별 비용·업무사용비율'!$A$5:$A$24,0)),"차량 목록에 없음"))</f>
        <v/>
      </c>
      <c r="E113" s="4" t="n"/>
      <c r="F113" s="4" t="n"/>
      <c r="G113" s="12" t="n"/>
      <c r="H113" s="12" t="n"/>
      <c r="I113" s="12">
        <f>IF(OR(G113="",H113=""),"",H113-G113)</f>
        <v/>
      </c>
      <c r="J113" s="12" t="n"/>
      <c r="K113" s="12" t="n"/>
      <c r="L113" s="12">
        <f>IF(AND(J113="",K113=""),"",N(J113)+N(K113))</f>
        <v/>
      </c>
      <c r="M113" s="13" t="n"/>
      <c r="N113" s="13" t="n"/>
      <c r="O113" s="4">
        <f>IF(C113="","",IF(AND(G113&lt;&gt;"",H113&lt;&gt;"",N(H113)&lt;N(G113)),"주행 후 &lt; 주행 전",IF(AND(I113&lt;&gt;"",N(L113)&gt;N(I113)),"업무용 거리 &gt; 주행거리",IF(OR(G113="",IFERROR(SUMPRODUCT(MAX(($C$5:C112=C113)*$H$5:H112)),0)=0),"",IF(G113&gt;IFERROR(SUMPRODUCT(MAX(($C$5:C112=C113)*$H$5:H112)),0),"앞 기록과 "&amp;TEXT(G113-IFERROR(SUMPRODUCT(MAX(($C$5:C112=C113)*$H$5:H112)),0),"#,##0")&amp;"km 빔",IF(G113&lt;IFERROR(SUMPRODUCT(MAX(($C$5:C112=C113)*$H$5:H112)),0),"계기판이 앞 기록보다 작음",""))))))</f>
        <v/>
      </c>
    </row>
    <row r="114">
      <c r="A114" s="6" t="n"/>
      <c r="B114" s="4">
        <f>IF(A114="","",MID("일월화수목금토",WEEKDAY(A114),1))</f>
        <v/>
      </c>
      <c r="C114" s="4" t="n"/>
      <c r="D114" s="4">
        <f>IF(C114="","",IFERROR(INDEX('차량별 비용·업무사용비율'!$B$5:$B$24,MATCH(C114,'차량별 비용·업무사용비율'!$A$5:$A$24,0)),"차량 목록에 없음"))</f>
        <v/>
      </c>
      <c r="E114" s="4" t="n"/>
      <c r="F114" s="4" t="n"/>
      <c r="G114" s="12" t="n"/>
      <c r="H114" s="12" t="n"/>
      <c r="I114" s="12">
        <f>IF(OR(G114="",H114=""),"",H114-G114)</f>
        <v/>
      </c>
      <c r="J114" s="12" t="n"/>
      <c r="K114" s="12" t="n"/>
      <c r="L114" s="12">
        <f>IF(AND(J114="",K114=""),"",N(J114)+N(K114))</f>
        <v/>
      </c>
      <c r="M114" s="13" t="n"/>
      <c r="N114" s="13" t="n"/>
      <c r="O114" s="4">
        <f>IF(C114="","",IF(AND(G114&lt;&gt;"",H114&lt;&gt;"",N(H114)&lt;N(G114)),"주행 후 &lt; 주행 전",IF(AND(I114&lt;&gt;"",N(L114)&gt;N(I114)),"업무용 거리 &gt; 주행거리",IF(OR(G114="",IFERROR(SUMPRODUCT(MAX(($C$5:C113=C114)*$H$5:H113)),0)=0),"",IF(G114&gt;IFERROR(SUMPRODUCT(MAX(($C$5:C113=C114)*$H$5:H113)),0),"앞 기록과 "&amp;TEXT(G114-IFERROR(SUMPRODUCT(MAX(($C$5:C113=C114)*$H$5:H113)),0),"#,##0")&amp;"km 빔",IF(G114&lt;IFERROR(SUMPRODUCT(MAX(($C$5:C113=C114)*$H$5:H113)),0),"계기판이 앞 기록보다 작음",""))))))</f>
        <v/>
      </c>
    </row>
    <row r="115">
      <c r="A115" s="6" t="n"/>
      <c r="B115" s="4">
        <f>IF(A115="","",MID("일월화수목금토",WEEKDAY(A115),1))</f>
        <v/>
      </c>
      <c r="C115" s="4" t="n"/>
      <c r="D115" s="4">
        <f>IF(C115="","",IFERROR(INDEX('차량별 비용·업무사용비율'!$B$5:$B$24,MATCH(C115,'차량별 비용·업무사용비율'!$A$5:$A$24,0)),"차량 목록에 없음"))</f>
        <v/>
      </c>
      <c r="E115" s="4" t="n"/>
      <c r="F115" s="4" t="n"/>
      <c r="G115" s="12" t="n"/>
      <c r="H115" s="12" t="n"/>
      <c r="I115" s="12">
        <f>IF(OR(G115="",H115=""),"",H115-G115)</f>
        <v/>
      </c>
      <c r="J115" s="12" t="n"/>
      <c r="K115" s="12" t="n"/>
      <c r="L115" s="12">
        <f>IF(AND(J115="",K115=""),"",N(J115)+N(K115))</f>
        <v/>
      </c>
      <c r="M115" s="13" t="n"/>
      <c r="N115" s="13" t="n"/>
      <c r="O115" s="4">
        <f>IF(C115="","",IF(AND(G115&lt;&gt;"",H115&lt;&gt;"",N(H115)&lt;N(G115)),"주행 후 &lt; 주행 전",IF(AND(I115&lt;&gt;"",N(L115)&gt;N(I115)),"업무용 거리 &gt; 주행거리",IF(OR(G115="",IFERROR(SUMPRODUCT(MAX(($C$5:C114=C115)*$H$5:H114)),0)=0),"",IF(G115&gt;IFERROR(SUMPRODUCT(MAX(($C$5:C114=C115)*$H$5:H114)),0),"앞 기록과 "&amp;TEXT(G115-IFERROR(SUMPRODUCT(MAX(($C$5:C114=C115)*$H$5:H114)),0),"#,##0")&amp;"km 빔",IF(G115&lt;IFERROR(SUMPRODUCT(MAX(($C$5:C114=C115)*$H$5:H114)),0),"계기판이 앞 기록보다 작음",""))))))</f>
        <v/>
      </c>
    </row>
    <row r="116">
      <c r="A116" s="6" t="n"/>
      <c r="B116" s="4">
        <f>IF(A116="","",MID("일월화수목금토",WEEKDAY(A116),1))</f>
        <v/>
      </c>
      <c r="C116" s="4" t="n"/>
      <c r="D116" s="4">
        <f>IF(C116="","",IFERROR(INDEX('차량별 비용·업무사용비율'!$B$5:$B$24,MATCH(C116,'차량별 비용·업무사용비율'!$A$5:$A$24,0)),"차량 목록에 없음"))</f>
        <v/>
      </c>
      <c r="E116" s="4" t="n"/>
      <c r="F116" s="4" t="n"/>
      <c r="G116" s="12" t="n"/>
      <c r="H116" s="12" t="n"/>
      <c r="I116" s="12">
        <f>IF(OR(G116="",H116=""),"",H116-G116)</f>
        <v/>
      </c>
      <c r="J116" s="12" t="n"/>
      <c r="K116" s="12" t="n"/>
      <c r="L116" s="12">
        <f>IF(AND(J116="",K116=""),"",N(J116)+N(K116))</f>
        <v/>
      </c>
      <c r="M116" s="13" t="n"/>
      <c r="N116" s="13" t="n"/>
      <c r="O116" s="4">
        <f>IF(C116="","",IF(AND(G116&lt;&gt;"",H116&lt;&gt;"",N(H116)&lt;N(G116)),"주행 후 &lt; 주행 전",IF(AND(I116&lt;&gt;"",N(L116)&gt;N(I116)),"업무용 거리 &gt; 주행거리",IF(OR(G116="",IFERROR(SUMPRODUCT(MAX(($C$5:C115=C116)*$H$5:H115)),0)=0),"",IF(G116&gt;IFERROR(SUMPRODUCT(MAX(($C$5:C115=C116)*$H$5:H115)),0),"앞 기록과 "&amp;TEXT(G116-IFERROR(SUMPRODUCT(MAX(($C$5:C115=C116)*$H$5:H115)),0),"#,##0")&amp;"km 빔",IF(G116&lt;IFERROR(SUMPRODUCT(MAX(($C$5:C115=C116)*$H$5:H115)),0),"계기판이 앞 기록보다 작음",""))))))</f>
        <v/>
      </c>
    </row>
    <row r="117">
      <c r="A117" s="6" t="n"/>
      <c r="B117" s="4">
        <f>IF(A117="","",MID("일월화수목금토",WEEKDAY(A117),1))</f>
        <v/>
      </c>
      <c r="C117" s="4" t="n"/>
      <c r="D117" s="4">
        <f>IF(C117="","",IFERROR(INDEX('차량별 비용·업무사용비율'!$B$5:$B$24,MATCH(C117,'차량별 비용·업무사용비율'!$A$5:$A$24,0)),"차량 목록에 없음"))</f>
        <v/>
      </c>
      <c r="E117" s="4" t="n"/>
      <c r="F117" s="4" t="n"/>
      <c r="G117" s="12" t="n"/>
      <c r="H117" s="12" t="n"/>
      <c r="I117" s="12">
        <f>IF(OR(G117="",H117=""),"",H117-G117)</f>
        <v/>
      </c>
      <c r="J117" s="12" t="n"/>
      <c r="K117" s="12" t="n"/>
      <c r="L117" s="12">
        <f>IF(AND(J117="",K117=""),"",N(J117)+N(K117))</f>
        <v/>
      </c>
      <c r="M117" s="13" t="n"/>
      <c r="N117" s="13" t="n"/>
      <c r="O117" s="4">
        <f>IF(C117="","",IF(AND(G117&lt;&gt;"",H117&lt;&gt;"",N(H117)&lt;N(G117)),"주행 후 &lt; 주행 전",IF(AND(I117&lt;&gt;"",N(L117)&gt;N(I117)),"업무용 거리 &gt; 주행거리",IF(OR(G117="",IFERROR(SUMPRODUCT(MAX(($C$5:C116=C117)*$H$5:H116)),0)=0),"",IF(G117&gt;IFERROR(SUMPRODUCT(MAX(($C$5:C116=C117)*$H$5:H116)),0),"앞 기록과 "&amp;TEXT(G117-IFERROR(SUMPRODUCT(MAX(($C$5:C116=C117)*$H$5:H116)),0),"#,##0")&amp;"km 빔",IF(G117&lt;IFERROR(SUMPRODUCT(MAX(($C$5:C116=C117)*$H$5:H116)),0),"계기판이 앞 기록보다 작음",""))))))</f>
        <v/>
      </c>
    </row>
    <row r="118">
      <c r="A118" s="6" t="n"/>
      <c r="B118" s="4">
        <f>IF(A118="","",MID("일월화수목금토",WEEKDAY(A118),1))</f>
        <v/>
      </c>
      <c r="C118" s="4" t="n"/>
      <c r="D118" s="4">
        <f>IF(C118="","",IFERROR(INDEX('차량별 비용·업무사용비율'!$B$5:$B$24,MATCH(C118,'차량별 비용·업무사용비율'!$A$5:$A$24,0)),"차량 목록에 없음"))</f>
        <v/>
      </c>
      <c r="E118" s="4" t="n"/>
      <c r="F118" s="4" t="n"/>
      <c r="G118" s="12" t="n"/>
      <c r="H118" s="12" t="n"/>
      <c r="I118" s="12">
        <f>IF(OR(G118="",H118=""),"",H118-G118)</f>
        <v/>
      </c>
      <c r="J118" s="12" t="n"/>
      <c r="K118" s="12" t="n"/>
      <c r="L118" s="12">
        <f>IF(AND(J118="",K118=""),"",N(J118)+N(K118))</f>
        <v/>
      </c>
      <c r="M118" s="13" t="n"/>
      <c r="N118" s="13" t="n"/>
      <c r="O118" s="4">
        <f>IF(C118="","",IF(AND(G118&lt;&gt;"",H118&lt;&gt;"",N(H118)&lt;N(G118)),"주행 후 &lt; 주행 전",IF(AND(I118&lt;&gt;"",N(L118)&gt;N(I118)),"업무용 거리 &gt; 주행거리",IF(OR(G118="",IFERROR(SUMPRODUCT(MAX(($C$5:C117=C118)*$H$5:H117)),0)=0),"",IF(G118&gt;IFERROR(SUMPRODUCT(MAX(($C$5:C117=C118)*$H$5:H117)),0),"앞 기록과 "&amp;TEXT(G118-IFERROR(SUMPRODUCT(MAX(($C$5:C117=C118)*$H$5:H117)),0),"#,##0")&amp;"km 빔",IF(G118&lt;IFERROR(SUMPRODUCT(MAX(($C$5:C117=C118)*$H$5:H117)),0),"계기판이 앞 기록보다 작음",""))))))</f>
        <v/>
      </c>
    </row>
    <row r="119">
      <c r="A119" s="6" t="n"/>
      <c r="B119" s="4">
        <f>IF(A119="","",MID("일월화수목금토",WEEKDAY(A119),1))</f>
        <v/>
      </c>
      <c r="C119" s="4" t="n"/>
      <c r="D119" s="4">
        <f>IF(C119="","",IFERROR(INDEX('차량별 비용·업무사용비율'!$B$5:$B$24,MATCH(C119,'차량별 비용·업무사용비율'!$A$5:$A$24,0)),"차량 목록에 없음"))</f>
        <v/>
      </c>
      <c r="E119" s="4" t="n"/>
      <c r="F119" s="4" t="n"/>
      <c r="G119" s="12" t="n"/>
      <c r="H119" s="12" t="n"/>
      <c r="I119" s="12">
        <f>IF(OR(G119="",H119=""),"",H119-G119)</f>
        <v/>
      </c>
      <c r="J119" s="12" t="n"/>
      <c r="K119" s="12" t="n"/>
      <c r="L119" s="12">
        <f>IF(AND(J119="",K119=""),"",N(J119)+N(K119))</f>
        <v/>
      </c>
      <c r="M119" s="13" t="n"/>
      <c r="N119" s="13" t="n"/>
      <c r="O119" s="4">
        <f>IF(C119="","",IF(AND(G119&lt;&gt;"",H119&lt;&gt;"",N(H119)&lt;N(G119)),"주행 후 &lt; 주행 전",IF(AND(I119&lt;&gt;"",N(L119)&gt;N(I119)),"업무용 거리 &gt; 주행거리",IF(OR(G119="",IFERROR(SUMPRODUCT(MAX(($C$5:C118=C119)*$H$5:H118)),0)=0),"",IF(G119&gt;IFERROR(SUMPRODUCT(MAX(($C$5:C118=C119)*$H$5:H118)),0),"앞 기록과 "&amp;TEXT(G119-IFERROR(SUMPRODUCT(MAX(($C$5:C118=C119)*$H$5:H118)),0),"#,##0")&amp;"km 빔",IF(G119&lt;IFERROR(SUMPRODUCT(MAX(($C$5:C118=C119)*$H$5:H118)),0),"계기판이 앞 기록보다 작음",""))))))</f>
        <v/>
      </c>
    </row>
    <row r="120">
      <c r="A120" s="6" t="n"/>
      <c r="B120" s="4">
        <f>IF(A120="","",MID("일월화수목금토",WEEKDAY(A120),1))</f>
        <v/>
      </c>
      <c r="C120" s="4" t="n"/>
      <c r="D120" s="4">
        <f>IF(C120="","",IFERROR(INDEX('차량별 비용·업무사용비율'!$B$5:$B$24,MATCH(C120,'차량별 비용·업무사용비율'!$A$5:$A$24,0)),"차량 목록에 없음"))</f>
        <v/>
      </c>
      <c r="E120" s="4" t="n"/>
      <c r="F120" s="4" t="n"/>
      <c r="G120" s="12" t="n"/>
      <c r="H120" s="12" t="n"/>
      <c r="I120" s="12">
        <f>IF(OR(G120="",H120=""),"",H120-G120)</f>
        <v/>
      </c>
      <c r="J120" s="12" t="n"/>
      <c r="K120" s="12" t="n"/>
      <c r="L120" s="12">
        <f>IF(AND(J120="",K120=""),"",N(J120)+N(K120))</f>
        <v/>
      </c>
      <c r="M120" s="13" t="n"/>
      <c r="N120" s="13" t="n"/>
      <c r="O120" s="4">
        <f>IF(C120="","",IF(AND(G120&lt;&gt;"",H120&lt;&gt;"",N(H120)&lt;N(G120)),"주행 후 &lt; 주행 전",IF(AND(I120&lt;&gt;"",N(L120)&gt;N(I120)),"업무용 거리 &gt; 주행거리",IF(OR(G120="",IFERROR(SUMPRODUCT(MAX(($C$5:C119=C120)*$H$5:H119)),0)=0),"",IF(G120&gt;IFERROR(SUMPRODUCT(MAX(($C$5:C119=C120)*$H$5:H119)),0),"앞 기록과 "&amp;TEXT(G120-IFERROR(SUMPRODUCT(MAX(($C$5:C119=C120)*$H$5:H119)),0),"#,##0")&amp;"km 빔",IF(G120&lt;IFERROR(SUMPRODUCT(MAX(($C$5:C119=C120)*$H$5:H119)),0),"계기판이 앞 기록보다 작음",""))))))</f>
        <v/>
      </c>
    </row>
    <row r="121">
      <c r="A121" s="6" t="n"/>
      <c r="B121" s="4">
        <f>IF(A121="","",MID("일월화수목금토",WEEKDAY(A121),1))</f>
        <v/>
      </c>
      <c r="C121" s="4" t="n"/>
      <c r="D121" s="4">
        <f>IF(C121="","",IFERROR(INDEX('차량별 비용·업무사용비율'!$B$5:$B$24,MATCH(C121,'차량별 비용·업무사용비율'!$A$5:$A$24,0)),"차량 목록에 없음"))</f>
        <v/>
      </c>
      <c r="E121" s="4" t="n"/>
      <c r="F121" s="4" t="n"/>
      <c r="G121" s="12" t="n"/>
      <c r="H121" s="12" t="n"/>
      <c r="I121" s="12">
        <f>IF(OR(G121="",H121=""),"",H121-G121)</f>
        <v/>
      </c>
      <c r="J121" s="12" t="n"/>
      <c r="K121" s="12" t="n"/>
      <c r="L121" s="12">
        <f>IF(AND(J121="",K121=""),"",N(J121)+N(K121))</f>
        <v/>
      </c>
      <c r="M121" s="13" t="n"/>
      <c r="N121" s="13" t="n"/>
      <c r="O121" s="4">
        <f>IF(C121="","",IF(AND(G121&lt;&gt;"",H121&lt;&gt;"",N(H121)&lt;N(G121)),"주행 후 &lt; 주행 전",IF(AND(I121&lt;&gt;"",N(L121)&gt;N(I121)),"업무용 거리 &gt; 주행거리",IF(OR(G121="",IFERROR(SUMPRODUCT(MAX(($C$5:C120=C121)*$H$5:H120)),0)=0),"",IF(G121&gt;IFERROR(SUMPRODUCT(MAX(($C$5:C120=C121)*$H$5:H120)),0),"앞 기록과 "&amp;TEXT(G121-IFERROR(SUMPRODUCT(MAX(($C$5:C120=C121)*$H$5:H120)),0),"#,##0")&amp;"km 빔",IF(G121&lt;IFERROR(SUMPRODUCT(MAX(($C$5:C120=C121)*$H$5:H120)),0),"계기판이 앞 기록보다 작음",""))))))</f>
        <v/>
      </c>
    </row>
    <row r="122">
      <c r="A122" s="6" t="n"/>
      <c r="B122" s="4">
        <f>IF(A122="","",MID("일월화수목금토",WEEKDAY(A122),1))</f>
        <v/>
      </c>
      <c r="C122" s="4" t="n"/>
      <c r="D122" s="4">
        <f>IF(C122="","",IFERROR(INDEX('차량별 비용·업무사용비율'!$B$5:$B$24,MATCH(C122,'차량별 비용·업무사용비율'!$A$5:$A$24,0)),"차량 목록에 없음"))</f>
        <v/>
      </c>
      <c r="E122" s="4" t="n"/>
      <c r="F122" s="4" t="n"/>
      <c r="G122" s="12" t="n"/>
      <c r="H122" s="12" t="n"/>
      <c r="I122" s="12">
        <f>IF(OR(G122="",H122=""),"",H122-G122)</f>
        <v/>
      </c>
      <c r="J122" s="12" t="n"/>
      <c r="K122" s="12" t="n"/>
      <c r="L122" s="12">
        <f>IF(AND(J122="",K122=""),"",N(J122)+N(K122))</f>
        <v/>
      </c>
      <c r="M122" s="13" t="n"/>
      <c r="N122" s="13" t="n"/>
      <c r="O122" s="4">
        <f>IF(C122="","",IF(AND(G122&lt;&gt;"",H122&lt;&gt;"",N(H122)&lt;N(G122)),"주행 후 &lt; 주행 전",IF(AND(I122&lt;&gt;"",N(L122)&gt;N(I122)),"업무용 거리 &gt; 주행거리",IF(OR(G122="",IFERROR(SUMPRODUCT(MAX(($C$5:C121=C122)*$H$5:H121)),0)=0),"",IF(G122&gt;IFERROR(SUMPRODUCT(MAX(($C$5:C121=C122)*$H$5:H121)),0),"앞 기록과 "&amp;TEXT(G122-IFERROR(SUMPRODUCT(MAX(($C$5:C121=C122)*$H$5:H121)),0),"#,##0")&amp;"km 빔",IF(G122&lt;IFERROR(SUMPRODUCT(MAX(($C$5:C121=C122)*$H$5:H121)),0),"계기판이 앞 기록보다 작음",""))))))</f>
        <v/>
      </c>
    </row>
    <row r="123">
      <c r="A123" s="6" t="n"/>
      <c r="B123" s="4">
        <f>IF(A123="","",MID("일월화수목금토",WEEKDAY(A123),1))</f>
        <v/>
      </c>
      <c r="C123" s="4" t="n"/>
      <c r="D123" s="4">
        <f>IF(C123="","",IFERROR(INDEX('차량별 비용·업무사용비율'!$B$5:$B$24,MATCH(C123,'차량별 비용·업무사용비율'!$A$5:$A$24,0)),"차량 목록에 없음"))</f>
        <v/>
      </c>
      <c r="E123" s="4" t="n"/>
      <c r="F123" s="4" t="n"/>
      <c r="G123" s="12" t="n"/>
      <c r="H123" s="12" t="n"/>
      <c r="I123" s="12">
        <f>IF(OR(G123="",H123=""),"",H123-G123)</f>
        <v/>
      </c>
      <c r="J123" s="12" t="n"/>
      <c r="K123" s="12" t="n"/>
      <c r="L123" s="12">
        <f>IF(AND(J123="",K123=""),"",N(J123)+N(K123))</f>
        <v/>
      </c>
      <c r="M123" s="13" t="n"/>
      <c r="N123" s="13" t="n"/>
      <c r="O123" s="4">
        <f>IF(C123="","",IF(AND(G123&lt;&gt;"",H123&lt;&gt;"",N(H123)&lt;N(G123)),"주행 후 &lt; 주행 전",IF(AND(I123&lt;&gt;"",N(L123)&gt;N(I123)),"업무용 거리 &gt; 주행거리",IF(OR(G123="",IFERROR(SUMPRODUCT(MAX(($C$5:C122=C123)*$H$5:H122)),0)=0),"",IF(G123&gt;IFERROR(SUMPRODUCT(MAX(($C$5:C122=C123)*$H$5:H122)),0),"앞 기록과 "&amp;TEXT(G123-IFERROR(SUMPRODUCT(MAX(($C$5:C122=C123)*$H$5:H122)),0),"#,##0")&amp;"km 빔",IF(G123&lt;IFERROR(SUMPRODUCT(MAX(($C$5:C122=C123)*$H$5:H122)),0),"계기판이 앞 기록보다 작음",""))))))</f>
        <v/>
      </c>
    </row>
    <row r="124">
      <c r="A124" s="6" t="n"/>
      <c r="B124" s="4">
        <f>IF(A124="","",MID("일월화수목금토",WEEKDAY(A124),1))</f>
        <v/>
      </c>
      <c r="C124" s="4" t="n"/>
      <c r="D124" s="4">
        <f>IF(C124="","",IFERROR(INDEX('차량별 비용·업무사용비율'!$B$5:$B$24,MATCH(C124,'차량별 비용·업무사용비율'!$A$5:$A$24,0)),"차량 목록에 없음"))</f>
        <v/>
      </c>
      <c r="E124" s="4" t="n"/>
      <c r="F124" s="4" t="n"/>
      <c r="G124" s="12" t="n"/>
      <c r="H124" s="12" t="n"/>
      <c r="I124" s="12">
        <f>IF(OR(G124="",H124=""),"",H124-G124)</f>
        <v/>
      </c>
      <c r="J124" s="12" t="n"/>
      <c r="K124" s="12" t="n"/>
      <c r="L124" s="12">
        <f>IF(AND(J124="",K124=""),"",N(J124)+N(K124))</f>
        <v/>
      </c>
      <c r="M124" s="13" t="n"/>
      <c r="N124" s="13" t="n"/>
      <c r="O124" s="4">
        <f>IF(C124="","",IF(AND(G124&lt;&gt;"",H124&lt;&gt;"",N(H124)&lt;N(G124)),"주행 후 &lt; 주행 전",IF(AND(I124&lt;&gt;"",N(L124)&gt;N(I124)),"업무용 거리 &gt; 주행거리",IF(OR(G124="",IFERROR(SUMPRODUCT(MAX(($C$5:C123=C124)*$H$5:H123)),0)=0),"",IF(G124&gt;IFERROR(SUMPRODUCT(MAX(($C$5:C123=C124)*$H$5:H123)),0),"앞 기록과 "&amp;TEXT(G124-IFERROR(SUMPRODUCT(MAX(($C$5:C123=C124)*$H$5:H123)),0),"#,##0")&amp;"km 빔",IF(G124&lt;IFERROR(SUMPRODUCT(MAX(($C$5:C123=C124)*$H$5:H123)),0),"계기판이 앞 기록보다 작음",""))))))</f>
        <v/>
      </c>
    </row>
    <row r="125">
      <c r="A125" s="6" t="n"/>
      <c r="B125" s="4">
        <f>IF(A125="","",MID("일월화수목금토",WEEKDAY(A125),1))</f>
        <v/>
      </c>
      <c r="C125" s="4" t="n"/>
      <c r="D125" s="4">
        <f>IF(C125="","",IFERROR(INDEX('차량별 비용·업무사용비율'!$B$5:$B$24,MATCH(C125,'차량별 비용·업무사용비율'!$A$5:$A$24,0)),"차량 목록에 없음"))</f>
        <v/>
      </c>
      <c r="E125" s="4" t="n"/>
      <c r="F125" s="4" t="n"/>
      <c r="G125" s="12" t="n"/>
      <c r="H125" s="12" t="n"/>
      <c r="I125" s="12">
        <f>IF(OR(G125="",H125=""),"",H125-G125)</f>
        <v/>
      </c>
      <c r="J125" s="12" t="n"/>
      <c r="K125" s="12" t="n"/>
      <c r="L125" s="12">
        <f>IF(AND(J125="",K125=""),"",N(J125)+N(K125))</f>
        <v/>
      </c>
      <c r="M125" s="13" t="n"/>
      <c r="N125" s="13" t="n"/>
      <c r="O125" s="4">
        <f>IF(C125="","",IF(AND(G125&lt;&gt;"",H125&lt;&gt;"",N(H125)&lt;N(G125)),"주행 후 &lt; 주행 전",IF(AND(I125&lt;&gt;"",N(L125)&gt;N(I125)),"업무용 거리 &gt; 주행거리",IF(OR(G125="",IFERROR(SUMPRODUCT(MAX(($C$5:C124=C125)*$H$5:H124)),0)=0),"",IF(G125&gt;IFERROR(SUMPRODUCT(MAX(($C$5:C124=C125)*$H$5:H124)),0),"앞 기록과 "&amp;TEXT(G125-IFERROR(SUMPRODUCT(MAX(($C$5:C124=C125)*$H$5:H124)),0),"#,##0")&amp;"km 빔",IF(G125&lt;IFERROR(SUMPRODUCT(MAX(($C$5:C124=C125)*$H$5:H124)),0),"계기판이 앞 기록보다 작음",""))))))</f>
        <v/>
      </c>
    </row>
    <row r="126">
      <c r="A126" s="6" t="n"/>
      <c r="B126" s="4">
        <f>IF(A126="","",MID("일월화수목금토",WEEKDAY(A126),1))</f>
        <v/>
      </c>
      <c r="C126" s="4" t="n"/>
      <c r="D126" s="4">
        <f>IF(C126="","",IFERROR(INDEX('차량별 비용·업무사용비율'!$B$5:$B$24,MATCH(C126,'차량별 비용·업무사용비율'!$A$5:$A$24,0)),"차량 목록에 없음"))</f>
        <v/>
      </c>
      <c r="E126" s="4" t="n"/>
      <c r="F126" s="4" t="n"/>
      <c r="G126" s="12" t="n"/>
      <c r="H126" s="12" t="n"/>
      <c r="I126" s="12">
        <f>IF(OR(G126="",H126=""),"",H126-G126)</f>
        <v/>
      </c>
      <c r="J126" s="12" t="n"/>
      <c r="K126" s="12" t="n"/>
      <c r="L126" s="12">
        <f>IF(AND(J126="",K126=""),"",N(J126)+N(K126))</f>
        <v/>
      </c>
      <c r="M126" s="13" t="n"/>
      <c r="N126" s="13" t="n"/>
      <c r="O126" s="4">
        <f>IF(C126="","",IF(AND(G126&lt;&gt;"",H126&lt;&gt;"",N(H126)&lt;N(G126)),"주행 후 &lt; 주행 전",IF(AND(I126&lt;&gt;"",N(L126)&gt;N(I126)),"업무용 거리 &gt; 주행거리",IF(OR(G126="",IFERROR(SUMPRODUCT(MAX(($C$5:C125=C126)*$H$5:H125)),0)=0),"",IF(G126&gt;IFERROR(SUMPRODUCT(MAX(($C$5:C125=C126)*$H$5:H125)),0),"앞 기록과 "&amp;TEXT(G126-IFERROR(SUMPRODUCT(MAX(($C$5:C125=C126)*$H$5:H125)),0),"#,##0")&amp;"km 빔",IF(G126&lt;IFERROR(SUMPRODUCT(MAX(($C$5:C125=C126)*$H$5:H125)),0),"계기판이 앞 기록보다 작음",""))))))</f>
        <v/>
      </c>
    </row>
    <row r="127">
      <c r="A127" s="6" t="n"/>
      <c r="B127" s="4">
        <f>IF(A127="","",MID("일월화수목금토",WEEKDAY(A127),1))</f>
        <v/>
      </c>
      <c r="C127" s="4" t="n"/>
      <c r="D127" s="4">
        <f>IF(C127="","",IFERROR(INDEX('차량별 비용·업무사용비율'!$B$5:$B$24,MATCH(C127,'차량별 비용·업무사용비율'!$A$5:$A$24,0)),"차량 목록에 없음"))</f>
        <v/>
      </c>
      <c r="E127" s="4" t="n"/>
      <c r="F127" s="4" t="n"/>
      <c r="G127" s="12" t="n"/>
      <c r="H127" s="12" t="n"/>
      <c r="I127" s="12">
        <f>IF(OR(G127="",H127=""),"",H127-G127)</f>
        <v/>
      </c>
      <c r="J127" s="12" t="n"/>
      <c r="K127" s="12" t="n"/>
      <c r="L127" s="12">
        <f>IF(AND(J127="",K127=""),"",N(J127)+N(K127))</f>
        <v/>
      </c>
      <c r="M127" s="13" t="n"/>
      <c r="N127" s="13" t="n"/>
      <c r="O127" s="4">
        <f>IF(C127="","",IF(AND(G127&lt;&gt;"",H127&lt;&gt;"",N(H127)&lt;N(G127)),"주행 후 &lt; 주행 전",IF(AND(I127&lt;&gt;"",N(L127)&gt;N(I127)),"업무용 거리 &gt; 주행거리",IF(OR(G127="",IFERROR(SUMPRODUCT(MAX(($C$5:C126=C127)*$H$5:H126)),0)=0),"",IF(G127&gt;IFERROR(SUMPRODUCT(MAX(($C$5:C126=C127)*$H$5:H126)),0),"앞 기록과 "&amp;TEXT(G127-IFERROR(SUMPRODUCT(MAX(($C$5:C126=C127)*$H$5:H126)),0),"#,##0")&amp;"km 빔",IF(G127&lt;IFERROR(SUMPRODUCT(MAX(($C$5:C126=C127)*$H$5:H126)),0),"계기판이 앞 기록보다 작음",""))))))</f>
        <v/>
      </c>
    </row>
    <row r="128">
      <c r="A128" s="6" t="n"/>
      <c r="B128" s="4">
        <f>IF(A128="","",MID("일월화수목금토",WEEKDAY(A128),1))</f>
        <v/>
      </c>
      <c r="C128" s="4" t="n"/>
      <c r="D128" s="4">
        <f>IF(C128="","",IFERROR(INDEX('차량별 비용·업무사용비율'!$B$5:$B$24,MATCH(C128,'차량별 비용·업무사용비율'!$A$5:$A$24,0)),"차량 목록에 없음"))</f>
        <v/>
      </c>
      <c r="E128" s="4" t="n"/>
      <c r="F128" s="4" t="n"/>
      <c r="G128" s="12" t="n"/>
      <c r="H128" s="12" t="n"/>
      <c r="I128" s="12">
        <f>IF(OR(G128="",H128=""),"",H128-G128)</f>
        <v/>
      </c>
      <c r="J128" s="12" t="n"/>
      <c r="K128" s="12" t="n"/>
      <c r="L128" s="12">
        <f>IF(AND(J128="",K128=""),"",N(J128)+N(K128))</f>
        <v/>
      </c>
      <c r="M128" s="13" t="n"/>
      <c r="N128" s="13" t="n"/>
      <c r="O128" s="4">
        <f>IF(C128="","",IF(AND(G128&lt;&gt;"",H128&lt;&gt;"",N(H128)&lt;N(G128)),"주행 후 &lt; 주행 전",IF(AND(I128&lt;&gt;"",N(L128)&gt;N(I128)),"업무용 거리 &gt; 주행거리",IF(OR(G128="",IFERROR(SUMPRODUCT(MAX(($C$5:C127=C128)*$H$5:H127)),0)=0),"",IF(G128&gt;IFERROR(SUMPRODUCT(MAX(($C$5:C127=C128)*$H$5:H127)),0),"앞 기록과 "&amp;TEXT(G128-IFERROR(SUMPRODUCT(MAX(($C$5:C127=C128)*$H$5:H127)),0),"#,##0")&amp;"km 빔",IF(G128&lt;IFERROR(SUMPRODUCT(MAX(($C$5:C127=C128)*$H$5:H127)),0),"계기판이 앞 기록보다 작음",""))))))</f>
        <v/>
      </c>
    </row>
    <row r="129">
      <c r="A129" s="6" t="n"/>
      <c r="B129" s="4">
        <f>IF(A129="","",MID("일월화수목금토",WEEKDAY(A129),1))</f>
        <v/>
      </c>
      <c r="C129" s="4" t="n"/>
      <c r="D129" s="4">
        <f>IF(C129="","",IFERROR(INDEX('차량별 비용·업무사용비율'!$B$5:$B$24,MATCH(C129,'차량별 비용·업무사용비율'!$A$5:$A$24,0)),"차량 목록에 없음"))</f>
        <v/>
      </c>
      <c r="E129" s="4" t="n"/>
      <c r="F129" s="4" t="n"/>
      <c r="G129" s="12" t="n"/>
      <c r="H129" s="12" t="n"/>
      <c r="I129" s="12">
        <f>IF(OR(G129="",H129=""),"",H129-G129)</f>
        <v/>
      </c>
      <c r="J129" s="12" t="n"/>
      <c r="K129" s="12" t="n"/>
      <c r="L129" s="12">
        <f>IF(AND(J129="",K129=""),"",N(J129)+N(K129))</f>
        <v/>
      </c>
      <c r="M129" s="13" t="n"/>
      <c r="N129" s="13" t="n"/>
      <c r="O129" s="4">
        <f>IF(C129="","",IF(AND(G129&lt;&gt;"",H129&lt;&gt;"",N(H129)&lt;N(G129)),"주행 후 &lt; 주행 전",IF(AND(I129&lt;&gt;"",N(L129)&gt;N(I129)),"업무용 거리 &gt; 주행거리",IF(OR(G129="",IFERROR(SUMPRODUCT(MAX(($C$5:C128=C129)*$H$5:H128)),0)=0),"",IF(G129&gt;IFERROR(SUMPRODUCT(MAX(($C$5:C128=C129)*$H$5:H128)),0),"앞 기록과 "&amp;TEXT(G129-IFERROR(SUMPRODUCT(MAX(($C$5:C128=C129)*$H$5:H128)),0),"#,##0")&amp;"km 빔",IF(G129&lt;IFERROR(SUMPRODUCT(MAX(($C$5:C128=C129)*$H$5:H128)),0),"계기판이 앞 기록보다 작음",""))))))</f>
        <v/>
      </c>
    </row>
    <row r="130">
      <c r="A130" s="6" t="n"/>
      <c r="B130" s="4">
        <f>IF(A130="","",MID("일월화수목금토",WEEKDAY(A130),1))</f>
        <v/>
      </c>
      <c r="C130" s="4" t="n"/>
      <c r="D130" s="4">
        <f>IF(C130="","",IFERROR(INDEX('차량별 비용·업무사용비율'!$B$5:$B$24,MATCH(C130,'차량별 비용·업무사용비율'!$A$5:$A$24,0)),"차량 목록에 없음"))</f>
        <v/>
      </c>
      <c r="E130" s="4" t="n"/>
      <c r="F130" s="4" t="n"/>
      <c r="G130" s="12" t="n"/>
      <c r="H130" s="12" t="n"/>
      <c r="I130" s="12">
        <f>IF(OR(G130="",H130=""),"",H130-G130)</f>
        <v/>
      </c>
      <c r="J130" s="12" t="n"/>
      <c r="K130" s="12" t="n"/>
      <c r="L130" s="12">
        <f>IF(AND(J130="",K130=""),"",N(J130)+N(K130))</f>
        <v/>
      </c>
      <c r="M130" s="13" t="n"/>
      <c r="N130" s="13" t="n"/>
      <c r="O130" s="4">
        <f>IF(C130="","",IF(AND(G130&lt;&gt;"",H130&lt;&gt;"",N(H130)&lt;N(G130)),"주행 후 &lt; 주행 전",IF(AND(I130&lt;&gt;"",N(L130)&gt;N(I130)),"업무용 거리 &gt; 주행거리",IF(OR(G130="",IFERROR(SUMPRODUCT(MAX(($C$5:C129=C130)*$H$5:H129)),0)=0),"",IF(G130&gt;IFERROR(SUMPRODUCT(MAX(($C$5:C129=C130)*$H$5:H129)),0),"앞 기록과 "&amp;TEXT(G130-IFERROR(SUMPRODUCT(MAX(($C$5:C129=C130)*$H$5:H129)),0),"#,##0")&amp;"km 빔",IF(G130&lt;IFERROR(SUMPRODUCT(MAX(($C$5:C129=C130)*$H$5:H129)),0),"계기판이 앞 기록보다 작음",""))))))</f>
        <v/>
      </c>
    </row>
    <row r="131">
      <c r="A131" s="6" t="n"/>
      <c r="B131" s="4">
        <f>IF(A131="","",MID("일월화수목금토",WEEKDAY(A131),1))</f>
        <v/>
      </c>
      <c r="C131" s="4" t="n"/>
      <c r="D131" s="4">
        <f>IF(C131="","",IFERROR(INDEX('차량별 비용·업무사용비율'!$B$5:$B$24,MATCH(C131,'차량별 비용·업무사용비율'!$A$5:$A$24,0)),"차량 목록에 없음"))</f>
        <v/>
      </c>
      <c r="E131" s="4" t="n"/>
      <c r="F131" s="4" t="n"/>
      <c r="G131" s="12" t="n"/>
      <c r="H131" s="12" t="n"/>
      <c r="I131" s="12">
        <f>IF(OR(G131="",H131=""),"",H131-G131)</f>
        <v/>
      </c>
      <c r="J131" s="12" t="n"/>
      <c r="K131" s="12" t="n"/>
      <c r="L131" s="12">
        <f>IF(AND(J131="",K131=""),"",N(J131)+N(K131))</f>
        <v/>
      </c>
      <c r="M131" s="13" t="n"/>
      <c r="N131" s="13" t="n"/>
      <c r="O131" s="4">
        <f>IF(C131="","",IF(AND(G131&lt;&gt;"",H131&lt;&gt;"",N(H131)&lt;N(G131)),"주행 후 &lt; 주행 전",IF(AND(I131&lt;&gt;"",N(L131)&gt;N(I131)),"업무용 거리 &gt; 주행거리",IF(OR(G131="",IFERROR(SUMPRODUCT(MAX(($C$5:C130=C131)*$H$5:H130)),0)=0),"",IF(G131&gt;IFERROR(SUMPRODUCT(MAX(($C$5:C130=C131)*$H$5:H130)),0),"앞 기록과 "&amp;TEXT(G131-IFERROR(SUMPRODUCT(MAX(($C$5:C130=C131)*$H$5:H130)),0),"#,##0")&amp;"km 빔",IF(G131&lt;IFERROR(SUMPRODUCT(MAX(($C$5:C130=C131)*$H$5:H130)),0),"계기판이 앞 기록보다 작음",""))))))</f>
        <v/>
      </c>
    </row>
    <row r="132">
      <c r="A132" s="6" t="n"/>
      <c r="B132" s="4">
        <f>IF(A132="","",MID("일월화수목금토",WEEKDAY(A132),1))</f>
        <v/>
      </c>
      <c r="C132" s="4" t="n"/>
      <c r="D132" s="4">
        <f>IF(C132="","",IFERROR(INDEX('차량별 비용·업무사용비율'!$B$5:$B$24,MATCH(C132,'차량별 비용·업무사용비율'!$A$5:$A$24,0)),"차량 목록에 없음"))</f>
        <v/>
      </c>
      <c r="E132" s="4" t="n"/>
      <c r="F132" s="4" t="n"/>
      <c r="G132" s="12" t="n"/>
      <c r="H132" s="12" t="n"/>
      <c r="I132" s="12">
        <f>IF(OR(G132="",H132=""),"",H132-G132)</f>
        <v/>
      </c>
      <c r="J132" s="12" t="n"/>
      <c r="K132" s="12" t="n"/>
      <c r="L132" s="12">
        <f>IF(AND(J132="",K132=""),"",N(J132)+N(K132))</f>
        <v/>
      </c>
      <c r="M132" s="13" t="n"/>
      <c r="N132" s="13" t="n"/>
      <c r="O132" s="4">
        <f>IF(C132="","",IF(AND(G132&lt;&gt;"",H132&lt;&gt;"",N(H132)&lt;N(G132)),"주행 후 &lt; 주행 전",IF(AND(I132&lt;&gt;"",N(L132)&gt;N(I132)),"업무용 거리 &gt; 주행거리",IF(OR(G132="",IFERROR(SUMPRODUCT(MAX(($C$5:C131=C132)*$H$5:H131)),0)=0),"",IF(G132&gt;IFERROR(SUMPRODUCT(MAX(($C$5:C131=C132)*$H$5:H131)),0),"앞 기록과 "&amp;TEXT(G132-IFERROR(SUMPRODUCT(MAX(($C$5:C131=C132)*$H$5:H131)),0),"#,##0")&amp;"km 빔",IF(G132&lt;IFERROR(SUMPRODUCT(MAX(($C$5:C131=C132)*$H$5:H131)),0),"계기판이 앞 기록보다 작음",""))))))</f>
        <v/>
      </c>
    </row>
    <row r="133">
      <c r="A133" s="6" t="n"/>
      <c r="B133" s="4">
        <f>IF(A133="","",MID("일월화수목금토",WEEKDAY(A133),1))</f>
        <v/>
      </c>
      <c r="C133" s="4" t="n"/>
      <c r="D133" s="4">
        <f>IF(C133="","",IFERROR(INDEX('차량별 비용·업무사용비율'!$B$5:$B$24,MATCH(C133,'차량별 비용·업무사용비율'!$A$5:$A$24,0)),"차량 목록에 없음"))</f>
        <v/>
      </c>
      <c r="E133" s="4" t="n"/>
      <c r="F133" s="4" t="n"/>
      <c r="G133" s="12" t="n"/>
      <c r="H133" s="12" t="n"/>
      <c r="I133" s="12">
        <f>IF(OR(G133="",H133=""),"",H133-G133)</f>
        <v/>
      </c>
      <c r="J133" s="12" t="n"/>
      <c r="K133" s="12" t="n"/>
      <c r="L133" s="12">
        <f>IF(AND(J133="",K133=""),"",N(J133)+N(K133))</f>
        <v/>
      </c>
      <c r="M133" s="13" t="n"/>
      <c r="N133" s="13" t="n"/>
      <c r="O133" s="4">
        <f>IF(C133="","",IF(AND(G133&lt;&gt;"",H133&lt;&gt;"",N(H133)&lt;N(G133)),"주행 후 &lt; 주행 전",IF(AND(I133&lt;&gt;"",N(L133)&gt;N(I133)),"업무용 거리 &gt; 주행거리",IF(OR(G133="",IFERROR(SUMPRODUCT(MAX(($C$5:C132=C133)*$H$5:H132)),0)=0),"",IF(G133&gt;IFERROR(SUMPRODUCT(MAX(($C$5:C132=C133)*$H$5:H132)),0),"앞 기록과 "&amp;TEXT(G133-IFERROR(SUMPRODUCT(MAX(($C$5:C132=C133)*$H$5:H132)),0),"#,##0")&amp;"km 빔",IF(G133&lt;IFERROR(SUMPRODUCT(MAX(($C$5:C132=C133)*$H$5:H132)),0),"계기판이 앞 기록보다 작음",""))))))</f>
        <v/>
      </c>
    </row>
    <row r="134">
      <c r="A134" s="6" t="n"/>
      <c r="B134" s="4">
        <f>IF(A134="","",MID("일월화수목금토",WEEKDAY(A134),1))</f>
        <v/>
      </c>
      <c r="C134" s="4" t="n"/>
      <c r="D134" s="4">
        <f>IF(C134="","",IFERROR(INDEX('차량별 비용·업무사용비율'!$B$5:$B$24,MATCH(C134,'차량별 비용·업무사용비율'!$A$5:$A$24,0)),"차량 목록에 없음"))</f>
        <v/>
      </c>
      <c r="E134" s="4" t="n"/>
      <c r="F134" s="4" t="n"/>
      <c r="G134" s="12" t="n"/>
      <c r="H134" s="12" t="n"/>
      <c r="I134" s="12">
        <f>IF(OR(G134="",H134=""),"",H134-G134)</f>
        <v/>
      </c>
      <c r="J134" s="12" t="n"/>
      <c r="K134" s="12" t="n"/>
      <c r="L134" s="12">
        <f>IF(AND(J134="",K134=""),"",N(J134)+N(K134))</f>
        <v/>
      </c>
      <c r="M134" s="13" t="n"/>
      <c r="N134" s="13" t="n"/>
      <c r="O134" s="4">
        <f>IF(C134="","",IF(AND(G134&lt;&gt;"",H134&lt;&gt;"",N(H134)&lt;N(G134)),"주행 후 &lt; 주행 전",IF(AND(I134&lt;&gt;"",N(L134)&gt;N(I134)),"업무용 거리 &gt; 주행거리",IF(OR(G134="",IFERROR(SUMPRODUCT(MAX(($C$5:C133=C134)*$H$5:H133)),0)=0),"",IF(G134&gt;IFERROR(SUMPRODUCT(MAX(($C$5:C133=C134)*$H$5:H133)),0),"앞 기록과 "&amp;TEXT(G134-IFERROR(SUMPRODUCT(MAX(($C$5:C133=C134)*$H$5:H133)),0),"#,##0")&amp;"km 빔",IF(G134&lt;IFERROR(SUMPRODUCT(MAX(($C$5:C133=C134)*$H$5:H133)),0),"계기판이 앞 기록보다 작음",""))))))</f>
        <v/>
      </c>
    </row>
    <row r="135">
      <c r="A135" s="6" t="n"/>
      <c r="B135" s="4">
        <f>IF(A135="","",MID("일월화수목금토",WEEKDAY(A135),1))</f>
        <v/>
      </c>
      <c r="C135" s="4" t="n"/>
      <c r="D135" s="4">
        <f>IF(C135="","",IFERROR(INDEX('차량별 비용·업무사용비율'!$B$5:$B$24,MATCH(C135,'차량별 비용·업무사용비율'!$A$5:$A$24,0)),"차량 목록에 없음"))</f>
        <v/>
      </c>
      <c r="E135" s="4" t="n"/>
      <c r="F135" s="4" t="n"/>
      <c r="G135" s="12" t="n"/>
      <c r="H135" s="12" t="n"/>
      <c r="I135" s="12">
        <f>IF(OR(G135="",H135=""),"",H135-G135)</f>
        <v/>
      </c>
      <c r="J135" s="12" t="n"/>
      <c r="K135" s="12" t="n"/>
      <c r="L135" s="12">
        <f>IF(AND(J135="",K135=""),"",N(J135)+N(K135))</f>
        <v/>
      </c>
      <c r="M135" s="13" t="n"/>
      <c r="N135" s="13" t="n"/>
      <c r="O135" s="4">
        <f>IF(C135="","",IF(AND(G135&lt;&gt;"",H135&lt;&gt;"",N(H135)&lt;N(G135)),"주행 후 &lt; 주행 전",IF(AND(I135&lt;&gt;"",N(L135)&gt;N(I135)),"업무용 거리 &gt; 주행거리",IF(OR(G135="",IFERROR(SUMPRODUCT(MAX(($C$5:C134=C135)*$H$5:H134)),0)=0),"",IF(G135&gt;IFERROR(SUMPRODUCT(MAX(($C$5:C134=C135)*$H$5:H134)),0),"앞 기록과 "&amp;TEXT(G135-IFERROR(SUMPRODUCT(MAX(($C$5:C134=C135)*$H$5:H134)),0),"#,##0")&amp;"km 빔",IF(G135&lt;IFERROR(SUMPRODUCT(MAX(($C$5:C134=C135)*$H$5:H134)),0),"계기판이 앞 기록보다 작음",""))))))</f>
        <v/>
      </c>
    </row>
    <row r="136">
      <c r="A136" s="6" t="n"/>
      <c r="B136" s="4">
        <f>IF(A136="","",MID("일월화수목금토",WEEKDAY(A136),1))</f>
        <v/>
      </c>
      <c r="C136" s="4" t="n"/>
      <c r="D136" s="4">
        <f>IF(C136="","",IFERROR(INDEX('차량별 비용·업무사용비율'!$B$5:$B$24,MATCH(C136,'차량별 비용·업무사용비율'!$A$5:$A$24,0)),"차량 목록에 없음"))</f>
        <v/>
      </c>
      <c r="E136" s="4" t="n"/>
      <c r="F136" s="4" t="n"/>
      <c r="G136" s="12" t="n"/>
      <c r="H136" s="12" t="n"/>
      <c r="I136" s="12">
        <f>IF(OR(G136="",H136=""),"",H136-G136)</f>
        <v/>
      </c>
      <c r="J136" s="12" t="n"/>
      <c r="K136" s="12" t="n"/>
      <c r="L136" s="12">
        <f>IF(AND(J136="",K136=""),"",N(J136)+N(K136))</f>
        <v/>
      </c>
      <c r="M136" s="13" t="n"/>
      <c r="N136" s="13" t="n"/>
      <c r="O136" s="4">
        <f>IF(C136="","",IF(AND(G136&lt;&gt;"",H136&lt;&gt;"",N(H136)&lt;N(G136)),"주행 후 &lt; 주행 전",IF(AND(I136&lt;&gt;"",N(L136)&gt;N(I136)),"업무용 거리 &gt; 주행거리",IF(OR(G136="",IFERROR(SUMPRODUCT(MAX(($C$5:C135=C136)*$H$5:H135)),0)=0),"",IF(G136&gt;IFERROR(SUMPRODUCT(MAX(($C$5:C135=C136)*$H$5:H135)),0),"앞 기록과 "&amp;TEXT(G136-IFERROR(SUMPRODUCT(MAX(($C$5:C135=C136)*$H$5:H135)),0),"#,##0")&amp;"km 빔",IF(G136&lt;IFERROR(SUMPRODUCT(MAX(($C$5:C135=C136)*$H$5:H135)),0),"계기판이 앞 기록보다 작음",""))))))</f>
        <v/>
      </c>
    </row>
    <row r="137">
      <c r="A137" s="6" t="n"/>
      <c r="B137" s="4">
        <f>IF(A137="","",MID("일월화수목금토",WEEKDAY(A137),1))</f>
        <v/>
      </c>
      <c r="C137" s="4" t="n"/>
      <c r="D137" s="4">
        <f>IF(C137="","",IFERROR(INDEX('차량별 비용·업무사용비율'!$B$5:$B$24,MATCH(C137,'차량별 비용·업무사용비율'!$A$5:$A$24,0)),"차량 목록에 없음"))</f>
        <v/>
      </c>
      <c r="E137" s="4" t="n"/>
      <c r="F137" s="4" t="n"/>
      <c r="G137" s="12" t="n"/>
      <c r="H137" s="12" t="n"/>
      <c r="I137" s="12">
        <f>IF(OR(G137="",H137=""),"",H137-G137)</f>
        <v/>
      </c>
      <c r="J137" s="12" t="n"/>
      <c r="K137" s="12" t="n"/>
      <c r="L137" s="12">
        <f>IF(AND(J137="",K137=""),"",N(J137)+N(K137))</f>
        <v/>
      </c>
      <c r="M137" s="13" t="n"/>
      <c r="N137" s="13" t="n"/>
      <c r="O137" s="4">
        <f>IF(C137="","",IF(AND(G137&lt;&gt;"",H137&lt;&gt;"",N(H137)&lt;N(G137)),"주행 후 &lt; 주행 전",IF(AND(I137&lt;&gt;"",N(L137)&gt;N(I137)),"업무용 거리 &gt; 주행거리",IF(OR(G137="",IFERROR(SUMPRODUCT(MAX(($C$5:C136=C137)*$H$5:H136)),0)=0),"",IF(G137&gt;IFERROR(SUMPRODUCT(MAX(($C$5:C136=C137)*$H$5:H136)),0),"앞 기록과 "&amp;TEXT(G137-IFERROR(SUMPRODUCT(MAX(($C$5:C136=C137)*$H$5:H136)),0),"#,##0")&amp;"km 빔",IF(G137&lt;IFERROR(SUMPRODUCT(MAX(($C$5:C136=C137)*$H$5:H136)),0),"계기판이 앞 기록보다 작음",""))))))</f>
        <v/>
      </c>
    </row>
    <row r="138">
      <c r="A138" s="6" t="n"/>
      <c r="B138" s="4">
        <f>IF(A138="","",MID("일월화수목금토",WEEKDAY(A138),1))</f>
        <v/>
      </c>
      <c r="C138" s="4" t="n"/>
      <c r="D138" s="4">
        <f>IF(C138="","",IFERROR(INDEX('차량별 비용·업무사용비율'!$B$5:$B$24,MATCH(C138,'차량별 비용·업무사용비율'!$A$5:$A$24,0)),"차량 목록에 없음"))</f>
        <v/>
      </c>
      <c r="E138" s="4" t="n"/>
      <c r="F138" s="4" t="n"/>
      <c r="G138" s="12" t="n"/>
      <c r="H138" s="12" t="n"/>
      <c r="I138" s="12">
        <f>IF(OR(G138="",H138=""),"",H138-G138)</f>
        <v/>
      </c>
      <c r="J138" s="12" t="n"/>
      <c r="K138" s="12" t="n"/>
      <c r="L138" s="12">
        <f>IF(AND(J138="",K138=""),"",N(J138)+N(K138))</f>
        <v/>
      </c>
      <c r="M138" s="13" t="n"/>
      <c r="N138" s="13" t="n"/>
      <c r="O138" s="4">
        <f>IF(C138="","",IF(AND(G138&lt;&gt;"",H138&lt;&gt;"",N(H138)&lt;N(G138)),"주행 후 &lt; 주행 전",IF(AND(I138&lt;&gt;"",N(L138)&gt;N(I138)),"업무용 거리 &gt; 주행거리",IF(OR(G138="",IFERROR(SUMPRODUCT(MAX(($C$5:C137=C138)*$H$5:H137)),0)=0),"",IF(G138&gt;IFERROR(SUMPRODUCT(MAX(($C$5:C137=C138)*$H$5:H137)),0),"앞 기록과 "&amp;TEXT(G138-IFERROR(SUMPRODUCT(MAX(($C$5:C137=C138)*$H$5:H137)),0),"#,##0")&amp;"km 빔",IF(G138&lt;IFERROR(SUMPRODUCT(MAX(($C$5:C137=C138)*$H$5:H137)),0),"계기판이 앞 기록보다 작음",""))))))</f>
        <v/>
      </c>
    </row>
    <row r="139">
      <c r="A139" s="6" t="n"/>
      <c r="B139" s="4">
        <f>IF(A139="","",MID("일월화수목금토",WEEKDAY(A139),1))</f>
        <v/>
      </c>
      <c r="C139" s="4" t="n"/>
      <c r="D139" s="4">
        <f>IF(C139="","",IFERROR(INDEX('차량별 비용·업무사용비율'!$B$5:$B$24,MATCH(C139,'차량별 비용·업무사용비율'!$A$5:$A$24,0)),"차량 목록에 없음"))</f>
        <v/>
      </c>
      <c r="E139" s="4" t="n"/>
      <c r="F139" s="4" t="n"/>
      <c r="G139" s="12" t="n"/>
      <c r="H139" s="12" t="n"/>
      <c r="I139" s="12">
        <f>IF(OR(G139="",H139=""),"",H139-G139)</f>
        <v/>
      </c>
      <c r="J139" s="12" t="n"/>
      <c r="K139" s="12" t="n"/>
      <c r="L139" s="12">
        <f>IF(AND(J139="",K139=""),"",N(J139)+N(K139))</f>
        <v/>
      </c>
      <c r="M139" s="13" t="n"/>
      <c r="N139" s="13" t="n"/>
      <c r="O139" s="4">
        <f>IF(C139="","",IF(AND(G139&lt;&gt;"",H139&lt;&gt;"",N(H139)&lt;N(G139)),"주행 후 &lt; 주행 전",IF(AND(I139&lt;&gt;"",N(L139)&gt;N(I139)),"업무용 거리 &gt; 주행거리",IF(OR(G139="",IFERROR(SUMPRODUCT(MAX(($C$5:C138=C139)*$H$5:H138)),0)=0),"",IF(G139&gt;IFERROR(SUMPRODUCT(MAX(($C$5:C138=C139)*$H$5:H138)),0),"앞 기록과 "&amp;TEXT(G139-IFERROR(SUMPRODUCT(MAX(($C$5:C138=C139)*$H$5:H138)),0),"#,##0")&amp;"km 빔",IF(G139&lt;IFERROR(SUMPRODUCT(MAX(($C$5:C138=C139)*$H$5:H138)),0),"계기판이 앞 기록보다 작음",""))))))</f>
        <v/>
      </c>
    </row>
    <row r="140">
      <c r="A140" s="6" t="n"/>
      <c r="B140" s="4">
        <f>IF(A140="","",MID("일월화수목금토",WEEKDAY(A140),1))</f>
        <v/>
      </c>
      <c r="C140" s="4" t="n"/>
      <c r="D140" s="4">
        <f>IF(C140="","",IFERROR(INDEX('차량별 비용·업무사용비율'!$B$5:$B$24,MATCH(C140,'차량별 비용·업무사용비율'!$A$5:$A$24,0)),"차량 목록에 없음"))</f>
        <v/>
      </c>
      <c r="E140" s="4" t="n"/>
      <c r="F140" s="4" t="n"/>
      <c r="G140" s="12" t="n"/>
      <c r="H140" s="12" t="n"/>
      <c r="I140" s="12">
        <f>IF(OR(G140="",H140=""),"",H140-G140)</f>
        <v/>
      </c>
      <c r="J140" s="12" t="n"/>
      <c r="K140" s="12" t="n"/>
      <c r="L140" s="12">
        <f>IF(AND(J140="",K140=""),"",N(J140)+N(K140))</f>
        <v/>
      </c>
      <c r="M140" s="13" t="n"/>
      <c r="N140" s="13" t="n"/>
      <c r="O140" s="4">
        <f>IF(C140="","",IF(AND(G140&lt;&gt;"",H140&lt;&gt;"",N(H140)&lt;N(G140)),"주행 후 &lt; 주행 전",IF(AND(I140&lt;&gt;"",N(L140)&gt;N(I140)),"업무용 거리 &gt; 주행거리",IF(OR(G140="",IFERROR(SUMPRODUCT(MAX(($C$5:C139=C140)*$H$5:H139)),0)=0),"",IF(G140&gt;IFERROR(SUMPRODUCT(MAX(($C$5:C139=C140)*$H$5:H139)),0),"앞 기록과 "&amp;TEXT(G140-IFERROR(SUMPRODUCT(MAX(($C$5:C139=C140)*$H$5:H139)),0),"#,##0")&amp;"km 빔",IF(G140&lt;IFERROR(SUMPRODUCT(MAX(($C$5:C139=C140)*$H$5:H139)),0),"계기판이 앞 기록보다 작음",""))))))</f>
        <v/>
      </c>
    </row>
    <row r="141">
      <c r="A141" s="6" t="n"/>
      <c r="B141" s="4">
        <f>IF(A141="","",MID("일월화수목금토",WEEKDAY(A141),1))</f>
        <v/>
      </c>
      <c r="C141" s="4" t="n"/>
      <c r="D141" s="4">
        <f>IF(C141="","",IFERROR(INDEX('차량별 비용·업무사용비율'!$B$5:$B$24,MATCH(C141,'차량별 비용·업무사용비율'!$A$5:$A$24,0)),"차량 목록에 없음"))</f>
        <v/>
      </c>
      <c r="E141" s="4" t="n"/>
      <c r="F141" s="4" t="n"/>
      <c r="G141" s="12" t="n"/>
      <c r="H141" s="12" t="n"/>
      <c r="I141" s="12">
        <f>IF(OR(G141="",H141=""),"",H141-G141)</f>
        <v/>
      </c>
      <c r="J141" s="12" t="n"/>
      <c r="K141" s="12" t="n"/>
      <c r="L141" s="12">
        <f>IF(AND(J141="",K141=""),"",N(J141)+N(K141))</f>
        <v/>
      </c>
      <c r="M141" s="13" t="n"/>
      <c r="N141" s="13" t="n"/>
      <c r="O141" s="4">
        <f>IF(C141="","",IF(AND(G141&lt;&gt;"",H141&lt;&gt;"",N(H141)&lt;N(G141)),"주행 후 &lt; 주행 전",IF(AND(I141&lt;&gt;"",N(L141)&gt;N(I141)),"업무용 거리 &gt; 주행거리",IF(OR(G141="",IFERROR(SUMPRODUCT(MAX(($C$5:C140=C141)*$H$5:H140)),0)=0),"",IF(G141&gt;IFERROR(SUMPRODUCT(MAX(($C$5:C140=C141)*$H$5:H140)),0),"앞 기록과 "&amp;TEXT(G141-IFERROR(SUMPRODUCT(MAX(($C$5:C140=C141)*$H$5:H140)),0),"#,##0")&amp;"km 빔",IF(G141&lt;IFERROR(SUMPRODUCT(MAX(($C$5:C140=C141)*$H$5:H140)),0),"계기판이 앞 기록보다 작음",""))))))</f>
        <v/>
      </c>
    </row>
    <row r="142">
      <c r="A142" s="6" t="n"/>
      <c r="B142" s="4">
        <f>IF(A142="","",MID("일월화수목금토",WEEKDAY(A142),1))</f>
        <v/>
      </c>
      <c r="C142" s="4" t="n"/>
      <c r="D142" s="4">
        <f>IF(C142="","",IFERROR(INDEX('차량별 비용·업무사용비율'!$B$5:$B$24,MATCH(C142,'차량별 비용·업무사용비율'!$A$5:$A$24,0)),"차량 목록에 없음"))</f>
        <v/>
      </c>
      <c r="E142" s="4" t="n"/>
      <c r="F142" s="4" t="n"/>
      <c r="G142" s="12" t="n"/>
      <c r="H142" s="12" t="n"/>
      <c r="I142" s="12">
        <f>IF(OR(G142="",H142=""),"",H142-G142)</f>
        <v/>
      </c>
      <c r="J142" s="12" t="n"/>
      <c r="K142" s="12" t="n"/>
      <c r="L142" s="12">
        <f>IF(AND(J142="",K142=""),"",N(J142)+N(K142))</f>
        <v/>
      </c>
      <c r="M142" s="13" t="n"/>
      <c r="N142" s="13" t="n"/>
      <c r="O142" s="4">
        <f>IF(C142="","",IF(AND(G142&lt;&gt;"",H142&lt;&gt;"",N(H142)&lt;N(G142)),"주행 후 &lt; 주행 전",IF(AND(I142&lt;&gt;"",N(L142)&gt;N(I142)),"업무용 거리 &gt; 주행거리",IF(OR(G142="",IFERROR(SUMPRODUCT(MAX(($C$5:C141=C142)*$H$5:H141)),0)=0),"",IF(G142&gt;IFERROR(SUMPRODUCT(MAX(($C$5:C141=C142)*$H$5:H141)),0),"앞 기록과 "&amp;TEXT(G142-IFERROR(SUMPRODUCT(MAX(($C$5:C141=C142)*$H$5:H141)),0),"#,##0")&amp;"km 빔",IF(G142&lt;IFERROR(SUMPRODUCT(MAX(($C$5:C141=C142)*$H$5:H141)),0),"계기판이 앞 기록보다 작음",""))))))</f>
        <v/>
      </c>
    </row>
    <row r="143">
      <c r="A143" s="6" t="n"/>
      <c r="B143" s="4">
        <f>IF(A143="","",MID("일월화수목금토",WEEKDAY(A143),1))</f>
        <v/>
      </c>
      <c r="C143" s="4" t="n"/>
      <c r="D143" s="4">
        <f>IF(C143="","",IFERROR(INDEX('차량별 비용·업무사용비율'!$B$5:$B$24,MATCH(C143,'차량별 비용·업무사용비율'!$A$5:$A$24,0)),"차량 목록에 없음"))</f>
        <v/>
      </c>
      <c r="E143" s="4" t="n"/>
      <c r="F143" s="4" t="n"/>
      <c r="G143" s="12" t="n"/>
      <c r="H143" s="12" t="n"/>
      <c r="I143" s="12">
        <f>IF(OR(G143="",H143=""),"",H143-G143)</f>
        <v/>
      </c>
      <c r="J143" s="12" t="n"/>
      <c r="K143" s="12" t="n"/>
      <c r="L143" s="12">
        <f>IF(AND(J143="",K143=""),"",N(J143)+N(K143))</f>
        <v/>
      </c>
      <c r="M143" s="13" t="n"/>
      <c r="N143" s="13" t="n"/>
      <c r="O143" s="4">
        <f>IF(C143="","",IF(AND(G143&lt;&gt;"",H143&lt;&gt;"",N(H143)&lt;N(G143)),"주행 후 &lt; 주행 전",IF(AND(I143&lt;&gt;"",N(L143)&gt;N(I143)),"업무용 거리 &gt; 주행거리",IF(OR(G143="",IFERROR(SUMPRODUCT(MAX(($C$5:C142=C143)*$H$5:H142)),0)=0),"",IF(G143&gt;IFERROR(SUMPRODUCT(MAX(($C$5:C142=C143)*$H$5:H142)),0),"앞 기록과 "&amp;TEXT(G143-IFERROR(SUMPRODUCT(MAX(($C$5:C142=C143)*$H$5:H142)),0),"#,##0")&amp;"km 빔",IF(G143&lt;IFERROR(SUMPRODUCT(MAX(($C$5:C142=C143)*$H$5:H142)),0),"계기판이 앞 기록보다 작음",""))))))</f>
        <v/>
      </c>
    </row>
    <row r="144">
      <c r="A144" s="6" t="n"/>
      <c r="B144" s="4">
        <f>IF(A144="","",MID("일월화수목금토",WEEKDAY(A144),1))</f>
        <v/>
      </c>
      <c r="C144" s="4" t="n"/>
      <c r="D144" s="4">
        <f>IF(C144="","",IFERROR(INDEX('차량별 비용·업무사용비율'!$B$5:$B$24,MATCH(C144,'차량별 비용·업무사용비율'!$A$5:$A$24,0)),"차량 목록에 없음"))</f>
        <v/>
      </c>
      <c r="E144" s="4" t="n"/>
      <c r="F144" s="4" t="n"/>
      <c r="G144" s="12" t="n"/>
      <c r="H144" s="12" t="n"/>
      <c r="I144" s="12">
        <f>IF(OR(G144="",H144=""),"",H144-G144)</f>
        <v/>
      </c>
      <c r="J144" s="12" t="n"/>
      <c r="K144" s="12" t="n"/>
      <c r="L144" s="12">
        <f>IF(AND(J144="",K144=""),"",N(J144)+N(K144))</f>
        <v/>
      </c>
      <c r="M144" s="13" t="n"/>
      <c r="N144" s="13" t="n"/>
      <c r="O144" s="4">
        <f>IF(C144="","",IF(AND(G144&lt;&gt;"",H144&lt;&gt;"",N(H144)&lt;N(G144)),"주행 후 &lt; 주행 전",IF(AND(I144&lt;&gt;"",N(L144)&gt;N(I144)),"업무용 거리 &gt; 주행거리",IF(OR(G144="",IFERROR(SUMPRODUCT(MAX(($C$5:C143=C144)*$H$5:H143)),0)=0),"",IF(G144&gt;IFERROR(SUMPRODUCT(MAX(($C$5:C143=C144)*$H$5:H143)),0),"앞 기록과 "&amp;TEXT(G144-IFERROR(SUMPRODUCT(MAX(($C$5:C143=C144)*$H$5:H143)),0),"#,##0")&amp;"km 빔",IF(G144&lt;IFERROR(SUMPRODUCT(MAX(($C$5:C143=C144)*$H$5:H143)),0),"계기판이 앞 기록보다 작음",""))))))</f>
        <v/>
      </c>
    </row>
    <row r="145">
      <c r="A145" s="6" t="n"/>
      <c r="B145" s="4">
        <f>IF(A145="","",MID("일월화수목금토",WEEKDAY(A145),1))</f>
        <v/>
      </c>
      <c r="C145" s="4" t="n"/>
      <c r="D145" s="4">
        <f>IF(C145="","",IFERROR(INDEX('차량별 비용·업무사용비율'!$B$5:$B$24,MATCH(C145,'차량별 비용·업무사용비율'!$A$5:$A$24,0)),"차량 목록에 없음"))</f>
        <v/>
      </c>
      <c r="E145" s="4" t="n"/>
      <c r="F145" s="4" t="n"/>
      <c r="G145" s="12" t="n"/>
      <c r="H145" s="12" t="n"/>
      <c r="I145" s="12">
        <f>IF(OR(G145="",H145=""),"",H145-G145)</f>
        <v/>
      </c>
      <c r="J145" s="12" t="n"/>
      <c r="K145" s="12" t="n"/>
      <c r="L145" s="12">
        <f>IF(AND(J145="",K145=""),"",N(J145)+N(K145))</f>
        <v/>
      </c>
      <c r="M145" s="13" t="n"/>
      <c r="N145" s="13" t="n"/>
      <c r="O145" s="4">
        <f>IF(C145="","",IF(AND(G145&lt;&gt;"",H145&lt;&gt;"",N(H145)&lt;N(G145)),"주행 후 &lt; 주행 전",IF(AND(I145&lt;&gt;"",N(L145)&gt;N(I145)),"업무용 거리 &gt; 주행거리",IF(OR(G145="",IFERROR(SUMPRODUCT(MAX(($C$5:C144=C145)*$H$5:H144)),0)=0),"",IF(G145&gt;IFERROR(SUMPRODUCT(MAX(($C$5:C144=C145)*$H$5:H144)),0),"앞 기록과 "&amp;TEXT(G145-IFERROR(SUMPRODUCT(MAX(($C$5:C144=C145)*$H$5:H144)),0),"#,##0")&amp;"km 빔",IF(G145&lt;IFERROR(SUMPRODUCT(MAX(($C$5:C144=C145)*$H$5:H144)),0),"계기판이 앞 기록보다 작음",""))))))</f>
        <v/>
      </c>
    </row>
    <row r="146">
      <c r="A146" s="6" t="n"/>
      <c r="B146" s="4">
        <f>IF(A146="","",MID("일월화수목금토",WEEKDAY(A146),1))</f>
        <v/>
      </c>
      <c r="C146" s="4" t="n"/>
      <c r="D146" s="4">
        <f>IF(C146="","",IFERROR(INDEX('차량별 비용·업무사용비율'!$B$5:$B$24,MATCH(C146,'차량별 비용·업무사용비율'!$A$5:$A$24,0)),"차량 목록에 없음"))</f>
        <v/>
      </c>
      <c r="E146" s="4" t="n"/>
      <c r="F146" s="4" t="n"/>
      <c r="G146" s="12" t="n"/>
      <c r="H146" s="12" t="n"/>
      <c r="I146" s="12">
        <f>IF(OR(G146="",H146=""),"",H146-G146)</f>
        <v/>
      </c>
      <c r="J146" s="12" t="n"/>
      <c r="K146" s="12" t="n"/>
      <c r="L146" s="12">
        <f>IF(AND(J146="",K146=""),"",N(J146)+N(K146))</f>
        <v/>
      </c>
      <c r="M146" s="13" t="n"/>
      <c r="N146" s="13" t="n"/>
      <c r="O146" s="4">
        <f>IF(C146="","",IF(AND(G146&lt;&gt;"",H146&lt;&gt;"",N(H146)&lt;N(G146)),"주행 후 &lt; 주행 전",IF(AND(I146&lt;&gt;"",N(L146)&gt;N(I146)),"업무용 거리 &gt; 주행거리",IF(OR(G146="",IFERROR(SUMPRODUCT(MAX(($C$5:C145=C146)*$H$5:H145)),0)=0),"",IF(G146&gt;IFERROR(SUMPRODUCT(MAX(($C$5:C145=C146)*$H$5:H145)),0),"앞 기록과 "&amp;TEXT(G146-IFERROR(SUMPRODUCT(MAX(($C$5:C145=C146)*$H$5:H145)),0),"#,##0")&amp;"km 빔",IF(G146&lt;IFERROR(SUMPRODUCT(MAX(($C$5:C145=C146)*$H$5:H145)),0),"계기판이 앞 기록보다 작음",""))))))</f>
        <v/>
      </c>
    </row>
    <row r="147">
      <c r="A147" s="6" t="n"/>
      <c r="B147" s="4">
        <f>IF(A147="","",MID("일월화수목금토",WEEKDAY(A147),1))</f>
        <v/>
      </c>
      <c r="C147" s="4" t="n"/>
      <c r="D147" s="4">
        <f>IF(C147="","",IFERROR(INDEX('차량별 비용·업무사용비율'!$B$5:$B$24,MATCH(C147,'차량별 비용·업무사용비율'!$A$5:$A$24,0)),"차량 목록에 없음"))</f>
        <v/>
      </c>
      <c r="E147" s="4" t="n"/>
      <c r="F147" s="4" t="n"/>
      <c r="G147" s="12" t="n"/>
      <c r="H147" s="12" t="n"/>
      <c r="I147" s="12">
        <f>IF(OR(G147="",H147=""),"",H147-G147)</f>
        <v/>
      </c>
      <c r="J147" s="12" t="n"/>
      <c r="K147" s="12" t="n"/>
      <c r="L147" s="12">
        <f>IF(AND(J147="",K147=""),"",N(J147)+N(K147))</f>
        <v/>
      </c>
      <c r="M147" s="13" t="n"/>
      <c r="N147" s="13" t="n"/>
      <c r="O147" s="4">
        <f>IF(C147="","",IF(AND(G147&lt;&gt;"",H147&lt;&gt;"",N(H147)&lt;N(G147)),"주행 후 &lt; 주행 전",IF(AND(I147&lt;&gt;"",N(L147)&gt;N(I147)),"업무용 거리 &gt; 주행거리",IF(OR(G147="",IFERROR(SUMPRODUCT(MAX(($C$5:C146=C147)*$H$5:H146)),0)=0),"",IF(G147&gt;IFERROR(SUMPRODUCT(MAX(($C$5:C146=C147)*$H$5:H146)),0),"앞 기록과 "&amp;TEXT(G147-IFERROR(SUMPRODUCT(MAX(($C$5:C146=C147)*$H$5:H146)),0),"#,##0")&amp;"km 빔",IF(G147&lt;IFERROR(SUMPRODUCT(MAX(($C$5:C146=C147)*$H$5:H146)),0),"계기판이 앞 기록보다 작음",""))))))</f>
        <v/>
      </c>
    </row>
    <row r="148">
      <c r="A148" s="6" t="n"/>
      <c r="B148" s="4">
        <f>IF(A148="","",MID("일월화수목금토",WEEKDAY(A148),1))</f>
        <v/>
      </c>
      <c r="C148" s="4" t="n"/>
      <c r="D148" s="4">
        <f>IF(C148="","",IFERROR(INDEX('차량별 비용·업무사용비율'!$B$5:$B$24,MATCH(C148,'차량별 비용·업무사용비율'!$A$5:$A$24,0)),"차량 목록에 없음"))</f>
        <v/>
      </c>
      <c r="E148" s="4" t="n"/>
      <c r="F148" s="4" t="n"/>
      <c r="G148" s="12" t="n"/>
      <c r="H148" s="12" t="n"/>
      <c r="I148" s="12">
        <f>IF(OR(G148="",H148=""),"",H148-G148)</f>
        <v/>
      </c>
      <c r="J148" s="12" t="n"/>
      <c r="K148" s="12" t="n"/>
      <c r="L148" s="12">
        <f>IF(AND(J148="",K148=""),"",N(J148)+N(K148))</f>
        <v/>
      </c>
      <c r="M148" s="13" t="n"/>
      <c r="N148" s="13" t="n"/>
      <c r="O148" s="4">
        <f>IF(C148="","",IF(AND(G148&lt;&gt;"",H148&lt;&gt;"",N(H148)&lt;N(G148)),"주행 후 &lt; 주행 전",IF(AND(I148&lt;&gt;"",N(L148)&gt;N(I148)),"업무용 거리 &gt; 주행거리",IF(OR(G148="",IFERROR(SUMPRODUCT(MAX(($C$5:C147=C148)*$H$5:H147)),0)=0),"",IF(G148&gt;IFERROR(SUMPRODUCT(MAX(($C$5:C147=C148)*$H$5:H147)),0),"앞 기록과 "&amp;TEXT(G148-IFERROR(SUMPRODUCT(MAX(($C$5:C147=C148)*$H$5:H147)),0),"#,##0")&amp;"km 빔",IF(G148&lt;IFERROR(SUMPRODUCT(MAX(($C$5:C147=C148)*$H$5:H147)),0),"계기판이 앞 기록보다 작음",""))))))</f>
        <v/>
      </c>
    </row>
    <row r="149">
      <c r="A149" s="6" t="n"/>
      <c r="B149" s="4">
        <f>IF(A149="","",MID("일월화수목금토",WEEKDAY(A149),1))</f>
        <v/>
      </c>
      <c r="C149" s="4" t="n"/>
      <c r="D149" s="4">
        <f>IF(C149="","",IFERROR(INDEX('차량별 비용·업무사용비율'!$B$5:$B$24,MATCH(C149,'차량별 비용·업무사용비율'!$A$5:$A$24,0)),"차량 목록에 없음"))</f>
        <v/>
      </c>
      <c r="E149" s="4" t="n"/>
      <c r="F149" s="4" t="n"/>
      <c r="G149" s="12" t="n"/>
      <c r="H149" s="12" t="n"/>
      <c r="I149" s="12">
        <f>IF(OR(G149="",H149=""),"",H149-G149)</f>
        <v/>
      </c>
      <c r="J149" s="12" t="n"/>
      <c r="K149" s="12" t="n"/>
      <c r="L149" s="12">
        <f>IF(AND(J149="",K149=""),"",N(J149)+N(K149))</f>
        <v/>
      </c>
      <c r="M149" s="13" t="n"/>
      <c r="N149" s="13" t="n"/>
      <c r="O149" s="4">
        <f>IF(C149="","",IF(AND(G149&lt;&gt;"",H149&lt;&gt;"",N(H149)&lt;N(G149)),"주행 후 &lt; 주행 전",IF(AND(I149&lt;&gt;"",N(L149)&gt;N(I149)),"업무용 거리 &gt; 주행거리",IF(OR(G149="",IFERROR(SUMPRODUCT(MAX(($C$5:C148=C149)*$H$5:H148)),0)=0),"",IF(G149&gt;IFERROR(SUMPRODUCT(MAX(($C$5:C148=C149)*$H$5:H148)),0),"앞 기록과 "&amp;TEXT(G149-IFERROR(SUMPRODUCT(MAX(($C$5:C148=C149)*$H$5:H148)),0),"#,##0")&amp;"km 빔",IF(G149&lt;IFERROR(SUMPRODUCT(MAX(($C$5:C148=C149)*$H$5:H148)),0),"계기판이 앞 기록보다 작음",""))))))</f>
        <v/>
      </c>
    </row>
    <row r="150">
      <c r="A150" s="6" t="n"/>
      <c r="B150" s="4">
        <f>IF(A150="","",MID("일월화수목금토",WEEKDAY(A150),1))</f>
        <v/>
      </c>
      <c r="C150" s="4" t="n"/>
      <c r="D150" s="4">
        <f>IF(C150="","",IFERROR(INDEX('차량별 비용·업무사용비율'!$B$5:$B$24,MATCH(C150,'차량별 비용·업무사용비율'!$A$5:$A$24,0)),"차량 목록에 없음"))</f>
        <v/>
      </c>
      <c r="E150" s="4" t="n"/>
      <c r="F150" s="4" t="n"/>
      <c r="G150" s="12" t="n"/>
      <c r="H150" s="12" t="n"/>
      <c r="I150" s="12">
        <f>IF(OR(G150="",H150=""),"",H150-G150)</f>
        <v/>
      </c>
      <c r="J150" s="12" t="n"/>
      <c r="K150" s="12" t="n"/>
      <c r="L150" s="12">
        <f>IF(AND(J150="",K150=""),"",N(J150)+N(K150))</f>
        <v/>
      </c>
      <c r="M150" s="13" t="n"/>
      <c r="N150" s="13" t="n"/>
      <c r="O150" s="4">
        <f>IF(C150="","",IF(AND(G150&lt;&gt;"",H150&lt;&gt;"",N(H150)&lt;N(G150)),"주행 후 &lt; 주행 전",IF(AND(I150&lt;&gt;"",N(L150)&gt;N(I150)),"업무용 거리 &gt; 주행거리",IF(OR(G150="",IFERROR(SUMPRODUCT(MAX(($C$5:C149=C150)*$H$5:H149)),0)=0),"",IF(G150&gt;IFERROR(SUMPRODUCT(MAX(($C$5:C149=C150)*$H$5:H149)),0),"앞 기록과 "&amp;TEXT(G150-IFERROR(SUMPRODUCT(MAX(($C$5:C149=C150)*$H$5:H149)),0),"#,##0")&amp;"km 빔",IF(G150&lt;IFERROR(SUMPRODUCT(MAX(($C$5:C149=C150)*$H$5:H149)),0),"계기판이 앞 기록보다 작음",""))))))</f>
        <v/>
      </c>
    </row>
    <row r="151">
      <c r="A151" s="6" t="n"/>
      <c r="B151" s="4">
        <f>IF(A151="","",MID("일월화수목금토",WEEKDAY(A151),1))</f>
        <v/>
      </c>
      <c r="C151" s="4" t="n"/>
      <c r="D151" s="4">
        <f>IF(C151="","",IFERROR(INDEX('차량별 비용·업무사용비율'!$B$5:$B$24,MATCH(C151,'차량별 비용·업무사용비율'!$A$5:$A$24,0)),"차량 목록에 없음"))</f>
        <v/>
      </c>
      <c r="E151" s="4" t="n"/>
      <c r="F151" s="4" t="n"/>
      <c r="G151" s="12" t="n"/>
      <c r="H151" s="12" t="n"/>
      <c r="I151" s="12">
        <f>IF(OR(G151="",H151=""),"",H151-G151)</f>
        <v/>
      </c>
      <c r="J151" s="12" t="n"/>
      <c r="K151" s="12" t="n"/>
      <c r="L151" s="12">
        <f>IF(AND(J151="",K151=""),"",N(J151)+N(K151))</f>
        <v/>
      </c>
      <c r="M151" s="13" t="n"/>
      <c r="N151" s="13" t="n"/>
      <c r="O151" s="4">
        <f>IF(C151="","",IF(AND(G151&lt;&gt;"",H151&lt;&gt;"",N(H151)&lt;N(G151)),"주행 후 &lt; 주행 전",IF(AND(I151&lt;&gt;"",N(L151)&gt;N(I151)),"업무용 거리 &gt; 주행거리",IF(OR(G151="",IFERROR(SUMPRODUCT(MAX(($C$5:C150=C151)*$H$5:H150)),0)=0),"",IF(G151&gt;IFERROR(SUMPRODUCT(MAX(($C$5:C150=C151)*$H$5:H150)),0),"앞 기록과 "&amp;TEXT(G151-IFERROR(SUMPRODUCT(MAX(($C$5:C150=C151)*$H$5:H150)),0),"#,##0")&amp;"km 빔",IF(G151&lt;IFERROR(SUMPRODUCT(MAX(($C$5:C150=C151)*$H$5:H150)),0),"계기판이 앞 기록보다 작음",""))))))</f>
        <v/>
      </c>
    </row>
    <row r="152">
      <c r="A152" s="6" t="n"/>
      <c r="B152" s="4">
        <f>IF(A152="","",MID("일월화수목금토",WEEKDAY(A152),1))</f>
        <v/>
      </c>
      <c r="C152" s="4" t="n"/>
      <c r="D152" s="4">
        <f>IF(C152="","",IFERROR(INDEX('차량별 비용·업무사용비율'!$B$5:$B$24,MATCH(C152,'차량별 비용·업무사용비율'!$A$5:$A$24,0)),"차량 목록에 없음"))</f>
        <v/>
      </c>
      <c r="E152" s="4" t="n"/>
      <c r="F152" s="4" t="n"/>
      <c r="G152" s="12" t="n"/>
      <c r="H152" s="12" t="n"/>
      <c r="I152" s="12">
        <f>IF(OR(G152="",H152=""),"",H152-G152)</f>
        <v/>
      </c>
      <c r="J152" s="12" t="n"/>
      <c r="K152" s="12" t="n"/>
      <c r="L152" s="12">
        <f>IF(AND(J152="",K152=""),"",N(J152)+N(K152))</f>
        <v/>
      </c>
      <c r="M152" s="13" t="n"/>
      <c r="N152" s="13" t="n"/>
      <c r="O152" s="4">
        <f>IF(C152="","",IF(AND(G152&lt;&gt;"",H152&lt;&gt;"",N(H152)&lt;N(G152)),"주행 후 &lt; 주행 전",IF(AND(I152&lt;&gt;"",N(L152)&gt;N(I152)),"업무용 거리 &gt; 주행거리",IF(OR(G152="",IFERROR(SUMPRODUCT(MAX(($C$5:C151=C152)*$H$5:H151)),0)=0),"",IF(G152&gt;IFERROR(SUMPRODUCT(MAX(($C$5:C151=C152)*$H$5:H151)),0),"앞 기록과 "&amp;TEXT(G152-IFERROR(SUMPRODUCT(MAX(($C$5:C151=C152)*$H$5:H151)),0),"#,##0")&amp;"km 빔",IF(G152&lt;IFERROR(SUMPRODUCT(MAX(($C$5:C151=C152)*$H$5:H151)),0),"계기판이 앞 기록보다 작음",""))))))</f>
        <v/>
      </c>
    </row>
    <row r="153">
      <c r="A153" s="6" t="n"/>
      <c r="B153" s="4">
        <f>IF(A153="","",MID("일월화수목금토",WEEKDAY(A153),1))</f>
        <v/>
      </c>
      <c r="C153" s="4" t="n"/>
      <c r="D153" s="4">
        <f>IF(C153="","",IFERROR(INDEX('차량별 비용·업무사용비율'!$B$5:$B$24,MATCH(C153,'차량별 비용·업무사용비율'!$A$5:$A$24,0)),"차량 목록에 없음"))</f>
        <v/>
      </c>
      <c r="E153" s="4" t="n"/>
      <c r="F153" s="4" t="n"/>
      <c r="G153" s="12" t="n"/>
      <c r="H153" s="12" t="n"/>
      <c r="I153" s="12">
        <f>IF(OR(G153="",H153=""),"",H153-G153)</f>
        <v/>
      </c>
      <c r="J153" s="12" t="n"/>
      <c r="K153" s="12" t="n"/>
      <c r="L153" s="12">
        <f>IF(AND(J153="",K153=""),"",N(J153)+N(K153))</f>
        <v/>
      </c>
      <c r="M153" s="13" t="n"/>
      <c r="N153" s="13" t="n"/>
      <c r="O153" s="4">
        <f>IF(C153="","",IF(AND(G153&lt;&gt;"",H153&lt;&gt;"",N(H153)&lt;N(G153)),"주행 후 &lt; 주행 전",IF(AND(I153&lt;&gt;"",N(L153)&gt;N(I153)),"업무용 거리 &gt; 주행거리",IF(OR(G153="",IFERROR(SUMPRODUCT(MAX(($C$5:C152=C153)*$H$5:H152)),0)=0),"",IF(G153&gt;IFERROR(SUMPRODUCT(MAX(($C$5:C152=C153)*$H$5:H152)),0),"앞 기록과 "&amp;TEXT(G153-IFERROR(SUMPRODUCT(MAX(($C$5:C152=C153)*$H$5:H152)),0),"#,##0")&amp;"km 빔",IF(G153&lt;IFERROR(SUMPRODUCT(MAX(($C$5:C152=C153)*$H$5:H152)),0),"계기판이 앞 기록보다 작음",""))))))</f>
        <v/>
      </c>
    </row>
    <row r="154">
      <c r="A154" s="6" t="n"/>
      <c r="B154" s="4">
        <f>IF(A154="","",MID("일월화수목금토",WEEKDAY(A154),1))</f>
        <v/>
      </c>
      <c r="C154" s="4" t="n"/>
      <c r="D154" s="4">
        <f>IF(C154="","",IFERROR(INDEX('차량별 비용·업무사용비율'!$B$5:$B$24,MATCH(C154,'차량별 비용·업무사용비율'!$A$5:$A$24,0)),"차량 목록에 없음"))</f>
        <v/>
      </c>
      <c r="E154" s="4" t="n"/>
      <c r="F154" s="4" t="n"/>
      <c r="G154" s="12" t="n"/>
      <c r="H154" s="12" t="n"/>
      <c r="I154" s="12">
        <f>IF(OR(G154="",H154=""),"",H154-G154)</f>
        <v/>
      </c>
      <c r="J154" s="12" t="n"/>
      <c r="K154" s="12" t="n"/>
      <c r="L154" s="12">
        <f>IF(AND(J154="",K154=""),"",N(J154)+N(K154))</f>
        <v/>
      </c>
      <c r="M154" s="13" t="n"/>
      <c r="N154" s="13" t="n"/>
      <c r="O154" s="4">
        <f>IF(C154="","",IF(AND(G154&lt;&gt;"",H154&lt;&gt;"",N(H154)&lt;N(G154)),"주행 후 &lt; 주행 전",IF(AND(I154&lt;&gt;"",N(L154)&gt;N(I154)),"업무용 거리 &gt; 주행거리",IF(OR(G154="",IFERROR(SUMPRODUCT(MAX(($C$5:C153=C154)*$H$5:H153)),0)=0),"",IF(G154&gt;IFERROR(SUMPRODUCT(MAX(($C$5:C153=C154)*$H$5:H153)),0),"앞 기록과 "&amp;TEXT(G154-IFERROR(SUMPRODUCT(MAX(($C$5:C153=C154)*$H$5:H153)),0),"#,##0")&amp;"km 빔",IF(G154&lt;IFERROR(SUMPRODUCT(MAX(($C$5:C153=C154)*$H$5:H153)),0),"계기판이 앞 기록보다 작음",""))))))</f>
        <v/>
      </c>
    </row>
    <row r="155">
      <c r="A155" s="6" t="n"/>
      <c r="B155" s="4">
        <f>IF(A155="","",MID("일월화수목금토",WEEKDAY(A155),1))</f>
        <v/>
      </c>
      <c r="C155" s="4" t="n"/>
      <c r="D155" s="4">
        <f>IF(C155="","",IFERROR(INDEX('차량별 비용·업무사용비율'!$B$5:$B$24,MATCH(C155,'차량별 비용·업무사용비율'!$A$5:$A$24,0)),"차량 목록에 없음"))</f>
        <v/>
      </c>
      <c r="E155" s="4" t="n"/>
      <c r="F155" s="4" t="n"/>
      <c r="G155" s="12" t="n"/>
      <c r="H155" s="12" t="n"/>
      <c r="I155" s="12">
        <f>IF(OR(G155="",H155=""),"",H155-G155)</f>
        <v/>
      </c>
      <c r="J155" s="12" t="n"/>
      <c r="K155" s="12" t="n"/>
      <c r="L155" s="12">
        <f>IF(AND(J155="",K155=""),"",N(J155)+N(K155))</f>
        <v/>
      </c>
      <c r="M155" s="13" t="n"/>
      <c r="N155" s="13" t="n"/>
      <c r="O155" s="4">
        <f>IF(C155="","",IF(AND(G155&lt;&gt;"",H155&lt;&gt;"",N(H155)&lt;N(G155)),"주행 후 &lt; 주행 전",IF(AND(I155&lt;&gt;"",N(L155)&gt;N(I155)),"업무용 거리 &gt; 주행거리",IF(OR(G155="",IFERROR(SUMPRODUCT(MAX(($C$5:C154=C155)*$H$5:H154)),0)=0),"",IF(G155&gt;IFERROR(SUMPRODUCT(MAX(($C$5:C154=C155)*$H$5:H154)),0),"앞 기록과 "&amp;TEXT(G155-IFERROR(SUMPRODUCT(MAX(($C$5:C154=C155)*$H$5:H154)),0),"#,##0")&amp;"km 빔",IF(G155&lt;IFERROR(SUMPRODUCT(MAX(($C$5:C154=C155)*$H$5:H154)),0),"계기판이 앞 기록보다 작음",""))))))</f>
        <v/>
      </c>
    </row>
    <row r="156">
      <c r="A156" s="6" t="n"/>
      <c r="B156" s="4">
        <f>IF(A156="","",MID("일월화수목금토",WEEKDAY(A156),1))</f>
        <v/>
      </c>
      <c r="C156" s="4" t="n"/>
      <c r="D156" s="4">
        <f>IF(C156="","",IFERROR(INDEX('차량별 비용·업무사용비율'!$B$5:$B$24,MATCH(C156,'차량별 비용·업무사용비율'!$A$5:$A$24,0)),"차량 목록에 없음"))</f>
        <v/>
      </c>
      <c r="E156" s="4" t="n"/>
      <c r="F156" s="4" t="n"/>
      <c r="G156" s="12" t="n"/>
      <c r="H156" s="12" t="n"/>
      <c r="I156" s="12">
        <f>IF(OR(G156="",H156=""),"",H156-G156)</f>
        <v/>
      </c>
      <c r="J156" s="12" t="n"/>
      <c r="K156" s="12" t="n"/>
      <c r="L156" s="12">
        <f>IF(AND(J156="",K156=""),"",N(J156)+N(K156))</f>
        <v/>
      </c>
      <c r="M156" s="13" t="n"/>
      <c r="N156" s="13" t="n"/>
      <c r="O156" s="4">
        <f>IF(C156="","",IF(AND(G156&lt;&gt;"",H156&lt;&gt;"",N(H156)&lt;N(G156)),"주행 후 &lt; 주행 전",IF(AND(I156&lt;&gt;"",N(L156)&gt;N(I156)),"업무용 거리 &gt; 주행거리",IF(OR(G156="",IFERROR(SUMPRODUCT(MAX(($C$5:C155=C156)*$H$5:H155)),0)=0),"",IF(G156&gt;IFERROR(SUMPRODUCT(MAX(($C$5:C155=C156)*$H$5:H155)),0),"앞 기록과 "&amp;TEXT(G156-IFERROR(SUMPRODUCT(MAX(($C$5:C155=C156)*$H$5:H155)),0),"#,##0")&amp;"km 빔",IF(G156&lt;IFERROR(SUMPRODUCT(MAX(($C$5:C155=C156)*$H$5:H155)),0),"계기판이 앞 기록보다 작음",""))))))</f>
        <v/>
      </c>
    </row>
    <row r="157">
      <c r="A157" s="6" t="n"/>
      <c r="B157" s="4">
        <f>IF(A157="","",MID("일월화수목금토",WEEKDAY(A157),1))</f>
        <v/>
      </c>
      <c r="C157" s="4" t="n"/>
      <c r="D157" s="4">
        <f>IF(C157="","",IFERROR(INDEX('차량별 비용·업무사용비율'!$B$5:$B$24,MATCH(C157,'차량별 비용·업무사용비율'!$A$5:$A$24,0)),"차량 목록에 없음"))</f>
        <v/>
      </c>
      <c r="E157" s="4" t="n"/>
      <c r="F157" s="4" t="n"/>
      <c r="G157" s="12" t="n"/>
      <c r="H157" s="12" t="n"/>
      <c r="I157" s="12">
        <f>IF(OR(G157="",H157=""),"",H157-G157)</f>
        <v/>
      </c>
      <c r="J157" s="12" t="n"/>
      <c r="K157" s="12" t="n"/>
      <c r="L157" s="12">
        <f>IF(AND(J157="",K157=""),"",N(J157)+N(K157))</f>
        <v/>
      </c>
      <c r="M157" s="13" t="n"/>
      <c r="N157" s="13" t="n"/>
      <c r="O157" s="4">
        <f>IF(C157="","",IF(AND(G157&lt;&gt;"",H157&lt;&gt;"",N(H157)&lt;N(G157)),"주행 후 &lt; 주행 전",IF(AND(I157&lt;&gt;"",N(L157)&gt;N(I157)),"업무용 거리 &gt; 주행거리",IF(OR(G157="",IFERROR(SUMPRODUCT(MAX(($C$5:C156=C157)*$H$5:H156)),0)=0),"",IF(G157&gt;IFERROR(SUMPRODUCT(MAX(($C$5:C156=C157)*$H$5:H156)),0),"앞 기록과 "&amp;TEXT(G157-IFERROR(SUMPRODUCT(MAX(($C$5:C156=C157)*$H$5:H156)),0),"#,##0")&amp;"km 빔",IF(G157&lt;IFERROR(SUMPRODUCT(MAX(($C$5:C156=C157)*$H$5:H156)),0),"계기판이 앞 기록보다 작음",""))))))</f>
        <v/>
      </c>
    </row>
    <row r="158">
      <c r="A158" s="6" t="n"/>
      <c r="B158" s="4">
        <f>IF(A158="","",MID("일월화수목금토",WEEKDAY(A158),1))</f>
        <v/>
      </c>
      <c r="C158" s="4" t="n"/>
      <c r="D158" s="4">
        <f>IF(C158="","",IFERROR(INDEX('차량별 비용·업무사용비율'!$B$5:$B$24,MATCH(C158,'차량별 비용·업무사용비율'!$A$5:$A$24,0)),"차량 목록에 없음"))</f>
        <v/>
      </c>
      <c r="E158" s="4" t="n"/>
      <c r="F158" s="4" t="n"/>
      <c r="G158" s="12" t="n"/>
      <c r="H158" s="12" t="n"/>
      <c r="I158" s="12">
        <f>IF(OR(G158="",H158=""),"",H158-G158)</f>
        <v/>
      </c>
      <c r="J158" s="12" t="n"/>
      <c r="K158" s="12" t="n"/>
      <c r="L158" s="12">
        <f>IF(AND(J158="",K158=""),"",N(J158)+N(K158))</f>
        <v/>
      </c>
      <c r="M158" s="13" t="n"/>
      <c r="N158" s="13" t="n"/>
      <c r="O158" s="4">
        <f>IF(C158="","",IF(AND(G158&lt;&gt;"",H158&lt;&gt;"",N(H158)&lt;N(G158)),"주행 후 &lt; 주행 전",IF(AND(I158&lt;&gt;"",N(L158)&gt;N(I158)),"업무용 거리 &gt; 주행거리",IF(OR(G158="",IFERROR(SUMPRODUCT(MAX(($C$5:C157=C158)*$H$5:H157)),0)=0),"",IF(G158&gt;IFERROR(SUMPRODUCT(MAX(($C$5:C157=C158)*$H$5:H157)),0),"앞 기록과 "&amp;TEXT(G158-IFERROR(SUMPRODUCT(MAX(($C$5:C157=C158)*$H$5:H157)),0),"#,##0")&amp;"km 빔",IF(G158&lt;IFERROR(SUMPRODUCT(MAX(($C$5:C157=C158)*$H$5:H157)),0),"계기판이 앞 기록보다 작음",""))))))</f>
        <v/>
      </c>
    </row>
    <row r="159">
      <c r="A159" s="6" t="n"/>
      <c r="B159" s="4">
        <f>IF(A159="","",MID("일월화수목금토",WEEKDAY(A159),1))</f>
        <v/>
      </c>
      <c r="C159" s="4" t="n"/>
      <c r="D159" s="4">
        <f>IF(C159="","",IFERROR(INDEX('차량별 비용·업무사용비율'!$B$5:$B$24,MATCH(C159,'차량별 비용·업무사용비율'!$A$5:$A$24,0)),"차량 목록에 없음"))</f>
        <v/>
      </c>
      <c r="E159" s="4" t="n"/>
      <c r="F159" s="4" t="n"/>
      <c r="G159" s="12" t="n"/>
      <c r="H159" s="12" t="n"/>
      <c r="I159" s="12">
        <f>IF(OR(G159="",H159=""),"",H159-G159)</f>
        <v/>
      </c>
      <c r="J159" s="12" t="n"/>
      <c r="K159" s="12" t="n"/>
      <c r="L159" s="12">
        <f>IF(AND(J159="",K159=""),"",N(J159)+N(K159))</f>
        <v/>
      </c>
      <c r="M159" s="13" t="n"/>
      <c r="N159" s="13" t="n"/>
      <c r="O159" s="4">
        <f>IF(C159="","",IF(AND(G159&lt;&gt;"",H159&lt;&gt;"",N(H159)&lt;N(G159)),"주행 후 &lt; 주행 전",IF(AND(I159&lt;&gt;"",N(L159)&gt;N(I159)),"업무용 거리 &gt; 주행거리",IF(OR(G159="",IFERROR(SUMPRODUCT(MAX(($C$5:C158=C159)*$H$5:H158)),0)=0),"",IF(G159&gt;IFERROR(SUMPRODUCT(MAX(($C$5:C158=C159)*$H$5:H158)),0),"앞 기록과 "&amp;TEXT(G159-IFERROR(SUMPRODUCT(MAX(($C$5:C158=C159)*$H$5:H158)),0),"#,##0")&amp;"km 빔",IF(G159&lt;IFERROR(SUMPRODUCT(MAX(($C$5:C158=C159)*$H$5:H158)),0),"계기판이 앞 기록보다 작음",""))))))</f>
        <v/>
      </c>
    </row>
    <row r="160">
      <c r="A160" s="6" t="n"/>
      <c r="B160" s="4">
        <f>IF(A160="","",MID("일월화수목금토",WEEKDAY(A160),1))</f>
        <v/>
      </c>
      <c r="C160" s="4" t="n"/>
      <c r="D160" s="4">
        <f>IF(C160="","",IFERROR(INDEX('차량별 비용·업무사용비율'!$B$5:$B$24,MATCH(C160,'차량별 비용·업무사용비율'!$A$5:$A$24,0)),"차량 목록에 없음"))</f>
        <v/>
      </c>
      <c r="E160" s="4" t="n"/>
      <c r="F160" s="4" t="n"/>
      <c r="G160" s="12" t="n"/>
      <c r="H160" s="12" t="n"/>
      <c r="I160" s="12">
        <f>IF(OR(G160="",H160=""),"",H160-G160)</f>
        <v/>
      </c>
      <c r="J160" s="12" t="n"/>
      <c r="K160" s="12" t="n"/>
      <c r="L160" s="12">
        <f>IF(AND(J160="",K160=""),"",N(J160)+N(K160))</f>
        <v/>
      </c>
      <c r="M160" s="13" t="n"/>
      <c r="N160" s="13" t="n"/>
      <c r="O160" s="4">
        <f>IF(C160="","",IF(AND(G160&lt;&gt;"",H160&lt;&gt;"",N(H160)&lt;N(G160)),"주행 후 &lt; 주행 전",IF(AND(I160&lt;&gt;"",N(L160)&gt;N(I160)),"업무용 거리 &gt; 주행거리",IF(OR(G160="",IFERROR(SUMPRODUCT(MAX(($C$5:C159=C160)*$H$5:H159)),0)=0),"",IF(G160&gt;IFERROR(SUMPRODUCT(MAX(($C$5:C159=C160)*$H$5:H159)),0),"앞 기록과 "&amp;TEXT(G160-IFERROR(SUMPRODUCT(MAX(($C$5:C159=C160)*$H$5:H159)),0),"#,##0")&amp;"km 빔",IF(G160&lt;IFERROR(SUMPRODUCT(MAX(($C$5:C159=C160)*$H$5:H159)),0),"계기판이 앞 기록보다 작음",""))))))</f>
        <v/>
      </c>
    </row>
    <row r="161">
      <c r="A161" s="6" t="n"/>
      <c r="B161" s="4">
        <f>IF(A161="","",MID("일월화수목금토",WEEKDAY(A161),1))</f>
        <v/>
      </c>
      <c r="C161" s="4" t="n"/>
      <c r="D161" s="4">
        <f>IF(C161="","",IFERROR(INDEX('차량별 비용·업무사용비율'!$B$5:$B$24,MATCH(C161,'차량별 비용·업무사용비율'!$A$5:$A$24,0)),"차량 목록에 없음"))</f>
        <v/>
      </c>
      <c r="E161" s="4" t="n"/>
      <c r="F161" s="4" t="n"/>
      <c r="G161" s="12" t="n"/>
      <c r="H161" s="12" t="n"/>
      <c r="I161" s="12">
        <f>IF(OR(G161="",H161=""),"",H161-G161)</f>
        <v/>
      </c>
      <c r="J161" s="12" t="n"/>
      <c r="K161" s="12" t="n"/>
      <c r="L161" s="12">
        <f>IF(AND(J161="",K161=""),"",N(J161)+N(K161))</f>
        <v/>
      </c>
      <c r="M161" s="13" t="n"/>
      <c r="N161" s="13" t="n"/>
      <c r="O161" s="4">
        <f>IF(C161="","",IF(AND(G161&lt;&gt;"",H161&lt;&gt;"",N(H161)&lt;N(G161)),"주행 후 &lt; 주행 전",IF(AND(I161&lt;&gt;"",N(L161)&gt;N(I161)),"업무용 거리 &gt; 주행거리",IF(OR(G161="",IFERROR(SUMPRODUCT(MAX(($C$5:C160=C161)*$H$5:H160)),0)=0),"",IF(G161&gt;IFERROR(SUMPRODUCT(MAX(($C$5:C160=C161)*$H$5:H160)),0),"앞 기록과 "&amp;TEXT(G161-IFERROR(SUMPRODUCT(MAX(($C$5:C160=C161)*$H$5:H160)),0),"#,##0")&amp;"km 빔",IF(G161&lt;IFERROR(SUMPRODUCT(MAX(($C$5:C160=C161)*$H$5:H160)),0),"계기판이 앞 기록보다 작음",""))))))</f>
        <v/>
      </c>
    </row>
    <row r="162">
      <c r="A162" s="6" t="n"/>
      <c r="B162" s="4">
        <f>IF(A162="","",MID("일월화수목금토",WEEKDAY(A162),1))</f>
        <v/>
      </c>
      <c r="C162" s="4" t="n"/>
      <c r="D162" s="4">
        <f>IF(C162="","",IFERROR(INDEX('차량별 비용·업무사용비율'!$B$5:$B$24,MATCH(C162,'차량별 비용·업무사용비율'!$A$5:$A$24,0)),"차량 목록에 없음"))</f>
        <v/>
      </c>
      <c r="E162" s="4" t="n"/>
      <c r="F162" s="4" t="n"/>
      <c r="G162" s="12" t="n"/>
      <c r="H162" s="12" t="n"/>
      <c r="I162" s="12">
        <f>IF(OR(G162="",H162=""),"",H162-G162)</f>
        <v/>
      </c>
      <c r="J162" s="12" t="n"/>
      <c r="K162" s="12" t="n"/>
      <c r="L162" s="12">
        <f>IF(AND(J162="",K162=""),"",N(J162)+N(K162))</f>
        <v/>
      </c>
      <c r="M162" s="13" t="n"/>
      <c r="N162" s="13" t="n"/>
      <c r="O162" s="4">
        <f>IF(C162="","",IF(AND(G162&lt;&gt;"",H162&lt;&gt;"",N(H162)&lt;N(G162)),"주행 후 &lt; 주행 전",IF(AND(I162&lt;&gt;"",N(L162)&gt;N(I162)),"업무용 거리 &gt; 주행거리",IF(OR(G162="",IFERROR(SUMPRODUCT(MAX(($C$5:C161=C162)*$H$5:H161)),0)=0),"",IF(G162&gt;IFERROR(SUMPRODUCT(MAX(($C$5:C161=C162)*$H$5:H161)),0),"앞 기록과 "&amp;TEXT(G162-IFERROR(SUMPRODUCT(MAX(($C$5:C161=C162)*$H$5:H161)),0),"#,##0")&amp;"km 빔",IF(G162&lt;IFERROR(SUMPRODUCT(MAX(($C$5:C161=C162)*$H$5:H161)),0),"계기판이 앞 기록보다 작음",""))))))</f>
        <v/>
      </c>
    </row>
    <row r="163">
      <c r="A163" s="6" t="n"/>
      <c r="B163" s="4">
        <f>IF(A163="","",MID("일월화수목금토",WEEKDAY(A163),1))</f>
        <v/>
      </c>
      <c r="C163" s="4" t="n"/>
      <c r="D163" s="4">
        <f>IF(C163="","",IFERROR(INDEX('차량별 비용·업무사용비율'!$B$5:$B$24,MATCH(C163,'차량별 비용·업무사용비율'!$A$5:$A$24,0)),"차량 목록에 없음"))</f>
        <v/>
      </c>
      <c r="E163" s="4" t="n"/>
      <c r="F163" s="4" t="n"/>
      <c r="G163" s="12" t="n"/>
      <c r="H163" s="12" t="n"/>
      <c r="I163" s="12">
        <f>IF(OR(G163="",H163=""),"",H163-G163)</f>
        <v/>
      </c>
      <c r="J163" s="12" t="n"/>
      <c r="K163" s="12" t="n"/>
      <c r="L163" s="12">
        <f>IF(AND(J163="",K163=""),"",N(J163)+N(K163))</f>
        <v/>
      </c>
      <c r="M163" s="13" t="n"/>
      <c r="N163" s="13" t="n"/>
      <c r="O163" s="4">
        <f>IF(C163="","",IF(AND(G163&lt;&gt;"",H163&lt;&gt;"",N(H163)&lt;N(G163)),"주행 후 &lt; 주행 전",IF(AND(I163&lt;&gt;"",N(L163)&gt;N(I163)),"업무용 거리 &gt; 주행거리",IF(OR(G163="",IFERROR(SUMPRODUCT(MAX(($C$5:C162=C163)*$H$5:H162)),0)=0),"",IF(G163&gt;IFERROR(SUMPRODUCT(MAX(($C$5:C162=C163)*$H$5:H162)),0),"앞 기록과 "&amp;TEXT(G163-IFERROR(SUMPRODUCT(MAX(($C$5:C162=C163)*$H$5:H162)),0),"#,##0")&amp;"km 빔",IF(G163&lt;IFERROR(SUMPRODUCT(MAX(($C$5:C162=C163)*$H$5:H162)),0),"계기판이 앞 기록보다 작음",""))))))</f>
        <v/>
      </c>
    </row>
    <row r="164">
      <c r="A164" s="6" t="n"/>
      <c r="B164" s="4">
        <f>IF(A164="","",MID("일월화수목금토",WEEKDAY(A164),1))</f>
        <v/>
      </c>
      <c r="C164" s="4" t="n"/>
      <c r="D164" s="4">
        <f>IF(C164="","",IFERROR(INDEX('차량별 비용·업무사용비율'!$B$5:$B$24,MATCH(C164,'차량별 비용·업무사용비율'!$A$5:$A$24,0)),"차량 목록에 없음"))</f>
        <v/>
      </c>
      <c r="E164" s="4" t="n"/>
      <c r="F164" s="4" t="n"/>
      <c r="G164" s="12" t="n"/>
      <c r="H164" s="12" t="n"/>
      <c r="I164" s="12">
        <f>IF(OR(G164="",H164=""),"",H164-G164)</f>
        <v/>
      </c>
      <c r="J164" s="12" t="n"/>
      <c r="K164" s="12" t="n"/>
      <c r="L164" s="12">
        <f>IF(AND(J164="",K164=""),"",N(J164)+N(K164))</f>
        <v/>
      </c>
      <c r="M164" s="13" t="n"/>
      <c r="N164" s="13" t="n"/>
      <c r="O164" s="4">
        <f>IF(C164="","",IF(AND(G164&lt;&gt;"",H164&lt;&gt;"",N(H164)&lt;N(G164)),"주행 후 &lt; 주행 전",IF(AND(I164&lt;&gt;"",N(L164)&gt;N(I164)),"업무용 거리 &gt; 주행거리",IF(OR(G164="",IFERROR(SUMPRODUCT(MAX(($C$5:C163=C164)*$H$5:H163)),0)=0),"",IF(G164&gt;IFERROR(SUMPRODUCT(MAX(($C$5:C163=C164)*$H$5:H163)),0),"앞 기록과 "&amp;TEXT(G164-IFERROR(SUMPRODUCT(MAX(($C$5:C163=C164)*$H$5:H163)),0),"#,##0")&amp;"km 빔",IF(G164&lt;IFERROR(SUMPRODUCT(MAX(($C$5:C163=C164)*$H$5:H163)),0),"계기판이 앞 기록보다 작음",""))))))</f>
        <v/>
      </c>
    </row>
    <row r="165">
      <c r="A165" s="6" t="n"/>
      <c r="B165" s="4">
        <f>IF(A165="","",MID("일월화수목금토",WEEKDAY(A165),1))</f>
        <v/>
      </c>
      <c r="C165" s="4" t="n"/>
      <c r="D165" s="4">
        <f>IF(C165="","",IFERROR(INDEX('차량별 비용·업무사용비율'!$B$5:$B$24,MATCH(C165,'차량별 비용·업무사용비율'!$A$5:$A$24,0)),"차량 목록에 없음"))</f>
        <v/>
      </c>
      <c r="E165" s="4" t="n"/>
      <c r="F165" s="4" t="n"/>
      <c r="G165" s="12" t="n"/>
      <c r="H165" s="12" t="n"/>
      <c r="I165" s="12">
        <f>IF(OR(G165="",H165=""),"",H165-G165)</f>
        <v/>
      </c>
      <c r="J165" s="12" t="n"/>
      <c r="K165" s="12" t="n"/>
      <c r="L165" s="12">
        <f>IF(AND(J165="",K165=""),"",N(J165)+N(K165))</f>
        <v/>
      </c>
      <c r="M165" s="13" t="n"/>
      <c r="N165" s="13" t="n"/>
      <c r="O165" s="4">
        <f>IF(C165="","",IF(AND(G165&lt;&gt;"",H165&lt;&gt;"",N(H165)&lt;N(G165)),"주행 후 &lt; 주행 전",IF(AND(I165&lt;&gt;"",N(L165)&gt;N(I165)),"업무용 거리 &gt; 주행거리",IF(OR(G165="",IFERROR(SUMPRODUCT(MAX(($C$5:C164=C165)*$H$5:H164)),0)=0),"",IF(G165&gt;IFERROR(SUMPRODUCT(MAX(($C$5:C164=C165)*$H$5:H164)),0),"앞 기록과 "&amp;TEXT(G165-IFERROR(SUMPRODUCT(MAX(($C$5:C164=C165)*$H$5:H164)),0),"#,##0")&amp;"km 빔",IF(G165&lt;IFERROR(SUMPRODUCT(MAX(($C$5:C164=C165)*$H$5:H164)),0),"계기판이 앞 기록보다 작음",""))))))</f>
        <v/>
      </c>
    </row>
    <row r="166">
      <c r="A166" s="6" t="n"/>
      <c r="B166" s="4">
        <f>IF(A166="","",MID("일월화수목금토",WEEKDAY(A166),1))</f>
        <v/>
      </c>
      <c r="C166" s="4" t="n"/>
      <c r="D166" s="4">
        <f>IF(C166="","",IFERROR(INDEX('차량별 비용·업무사용비율'!$B$5:$B$24,MATCH(C166,'차량별 비용·업무사용비율'!$A$5:$A$24,0)),"차량 목록에 없음"))</f>
        <v/>
      </c>
      <c r="E166" s="4" t="n"/>
      <c r="F166" s="4" t="n"/>
      <c r="G166" s="12" t="n"/>
      <c r="H166" s="12" t="n"/>
      <c r="I166" s="12">
        <f>IF(OR(G166="",H166=""),"",H166-G166)</f>
        <v/>
      </c>
      <c r="J166" s="12" t="n"/>
      <c r="K166" s="12" t="n"/>
      <c r="L166" s="12">
        <f>IF(AND(J166="",K166=""),"",N(J166)+N(K166))</f>
        <v/>
      </c>
      <c r="M166" s="13" t="n"/>
      <c r="N166" s="13" t="n"/>
      <c r="O166" s="4">
        <f>IF(C166="","",IF(AND(G166&lt;&gt;"",H166&lt;&gt;"",N(H166)&lt;N(G166)),"주행 후 &lt; 주행 전",IF(AND(I166&lt;&gt;"",N(L166)&gt;N(I166)),"업무용 거리 &gt; 주행거리",IF(OR(G166="",IFERROR(SUMPRODUCT(MAX(($C$5:C165=C166)*$H$5:H165)),0)=0),"",IF(G166&gt;IFERROR(SUMPRODUCT(MAX(($C$5:C165=C166)*$H$5:H165)),0),"앞 기록과 "&amp;TEXT(G166-IFERROR(SUMPRODUCT(MAX(($C$5:C165=C166)*$H$5:H165)),0),"#,##0")&amp;"km 빔",IF(G166&lt;IFERROR(SUMPRODUCT(MAX(($C$5:C165=C166)*$H$5:H165)),0),"계기판이 앞 기록보다 작음",""))))))</f>
        <v/>
      </c>
    </row>
    <row r="167">
      <c r="A167" s="6" t="n"/>
      <c r="B167" s="4">
        <f>IF(A167="","",MID("일월화수목금토",WEEKDAY(A167),1))</f>
        <v/>
      </c>
      <c r="C167" s="4" t="n"/>
      <c r="D167" s="4">
        <f>IF(C167="","",IFERROR(INDEX('차량별 비용·업무사용비율'!$B$5:$B$24,MATCH(C167,'차량별 비용·업무사용비율'!$A$5:$A$24,0)),"차량 목록에 없음"))</f>
        <v/>
      </c>
      <c r="E167" s="4" t="n"/>
      <c r="F167" s="4" t="n"/>
      <c r="G167" s="12" t="n"/>
      <c r="H167" s="12" t="n"/>
      <c r="I167" s="12">
        <f>IF(OR(G167="",H167=""),"",H167-G167)</f>
        <v/>
      </c>
      <c r="J167" s="12" t="n"/>
      <c r="K167" s="12" t="n"/>
      <c r="L167" s="12">
        <f>IF(AND(J167="",K167=""),"",N(J167)+N(K167))</f>
        <v/>
      </c>
      <c r="M167" s="13" t="n"/>
      <c r="N167" s="13" t="n"/>
      <c r="O167" s="4">
        <f>IF(C167="","",IF(AND(G167&lt;&gt;"",H167&lt;&gt;"",N(H167)&lt;N(G167)),"주행 후 &lt; 주행 전",IF(AND(I167&lt;&gt;"",N(L167)&gt;N(I167)),"업무용 거리 &gt; 주행거리",IF(OR(G167="",IFERROR(SUMPRODUCT(MAX(($C$5:C166=C167)*$H$5:H166)),0)=0),"",IF(G167&gt;IFERROR(SUMPRODUCT(MAX(($C$5:C166=C167)*$H$5:H166)),0),"앞 기록과 "&amp;TEXT(G167-IFERROR(SUMPRODUCT(MAX(($C$5:C166=C167)*$H$5:H166)),0),"#,##0")&amp;"km 빔",IF(G167&lt;IFERROR(SUMPRODUCT(MAX(($C$5:C166=C167)*$H$5:H166)),0),"계기판이 앞 기록보다 작음",""))))))</f>
        <v/>
      </c>
    </row>
    <row r="168">
      <c r="A168" s="6" t="n"/>
      <c r="B168" s="4">
        <f>IF(A168="","",MID("일월화수목금토",WEEKDAY(A168),1))</f>
        <v/>
      </c>
      <c r="C168" s="4" t="n"/>
      <c r="D168" s="4">
        <f>IF(C168="","",IFERROR(INDEX('차량별 비용·업무사용비율'!$B$5:$B$24,MATCH(C168,'차량별 비용·업무사용비율'!$A$5:$A$24,0)),"차량 목록에 없음"))</f>
        <v/>
      </c>
      <c r="E168" s="4" t="n"/>
      <c r="F168" s="4" t="n"/>
      <c r="G168" s="12" t="n"/>
      <c r="H168" s="12" t="n"/>
      <c r="I168" s="12">
        <f>IF(OR(G168="",H168=""),"",H168-G168)</f>
        <v/>
      </c>
      <c r="J168" s="12" t="n"/>
      <c r="K168" s="12" t="n"/>
      <c r="L168" s="12">
        <f>IF(AND(J168="",K168=""),"",N(J168)+N(K168))</f>
        <v/>
      </c>
      <c r="M168" s="13" t="n"/>
      <c r="N168" s="13" t="n"/>
      <c r="O168" s="4">
        <f>IF(C168="","",IF(AND(G168&lt;&gt;"",H168&lt;&gt;"",N(H168)&lt;N(G168)),"주행 후 &lt; 주행 전",IF(AND(I168&lt;&gt;"",N(L168)&gt;N(I168)),"업무용 거리 &gt; 주행거리",IF(OR(G168="",IFERROR(SUMPRODUCT(MAX(($C$5:C167=C168)*$H$5:H167)),0)=0),"",IF(G168&gt;IFERROR(SUMPRODUCT(MAX(($C$5:C167=C168)*$H$5:H167)),0),"앞 기록과 "&amp;TEXT(G168-IFERROR(SUMPRODUCT(MAX(($C$5:C167=C168)*$H$5:H167)),0),"#,##0")&amp;"km 빔",IF(G168&lt;IFERROR(SUMPRODUCT(MAX(($C$5:C167=C168)*$H$5:H167)),0),"계기판이 앞 기록보다 작음",""))))))</f>
        <v/>
      </c>
    </row>
    <row r="169">
      <c r="A169" s="6" t="n"/>
      <c r="B169" s="4">
        <f>IF(A169="","",MID("일월화수목금토",WEEKDAY(A169),1))</f>
        <v/>
      </c>
      <c r="C169" s="4" t="n"/>
      <c r="D169" s="4">
        <f>IF(C169="","",IFERROR(INDEX('차량별 비용·업무사용비율'!$B$5:$B$24,MATCH(C169,'차량별 비용·업무사용비율'!$A$5:$A$24,0)),"차량 목록에 없음"))</f>
        <v/>
      </c>
      <c r="E169" s="4" t="n"/>
      <c r="F169" s="4" t="n"/>
      <c r="G169" s="12" t="n"/>
      <c r="H169" s="12" t="n"/>
      <c r="I169" s="12">
        <f>IF(OR(G169="",H169=""),"",H169-G169)</f>
        <v/>
      </c>
      <c r="J169" s="12" t="n"/>
      <c r="K169" s="12" t="n"/>
      <c r="L169" s="12">
        <f>IF(AND(J169="",K169=""),"",N(J169)+N(K169))</f>
        <v/>
      </c>
      <c r="M169" s="13" t="n"/>
      <c r="N169" s="13" t="n"/>
      <c r="O169" s="4">
        <f>IF(C169="","",IF(AND(G169&lt;&gt;"",H169&lt;&gt;"",N(H169)&lt;N(G169)),"주행 후 &lt; 주행 전",IF(AND(I169&lt;&gt;"",N(L169)&gt;N(I169)),"업무용 거리 &gt; 주행거리",IF(OR(G169="",IFERROR(SUMPRODUCT(MAX(($C$5:C168=C169)*$H$5:H168)),0)=0),"",IF(G169&gt;IFERROR(SUMPRODUCT(MAX(($C$5:C168=C169)*$H$5:H168)),0),"앞 기록과 "&amp;TEXT(G169-IFERROR(SUMPRODUCT(MAX(($C$5:C168=C169)*$H$5:H168)),0),"#,##0")&amp;"km 빔",IF(G169&lt;IFERROR(SUMPRODUCT(MAX(($C$5:C168=C169)*$H$5:H168)),0),"계기판이 앞 기록보다 작음",""))))))</f>
        <v/>
      </c>
    </row>
    <row r="170">
      <c r="A170" s="6" t="n"/>
      <c r="B170" s="4">
        <f>IF(A170="","",MID("일월화수목금토",WEEKDAY(A170),1))</f>
        <v/>
      </c>
      <c r="C170" s="4" t="n"/>
      <c r="D170" s="4">
        <f>IF(C170="","",IFERROR(INDEX('차량별 비용·업무사용비율'!$B$5:$B$24,MATCH(C170,'차량별 비용·업무사용비율'!$A$5:$A$24,0)),"차량 목록에 없음"))</f>
        <v/>
      </c>
      <c r="E170" s="4" t="n"/>
      <c r="F170" s="4" t="n"/>
      <c r="G170" s="12" t="n"/>
      <c r="H170" s="12" t="n"/>
      <c r="I170" s="12">
        <f>IF(OR(G170="",H170=""),"",H170-G170)</f>
        <v/>
      </c>
      <c r="J170" s="12" t="n"/>
      <c r="K170" s="12" t="n"/>
      <c r="L170" s="12">
        <f>IF(AND(J170="",K170=""),"",N(J170)+N(K170))</f>
        <v/>
      </c>
      <c r="M170" s="13" t="n"/>
      <c r="N170" s="13" t="n"/>
      <c r="O170" s="4">
        <f>IF(C170="","",IF(AND(G170&lt;&gt;"",H170&lt;&gt;"",N(H170)&lt;N(G170)),"주행 후 &lt; 주행 전",IF(AND(I170&lt;&gt;"",N(L170)&gt;N(I170)),"업무용 거리 &gt; 주행거리",IF(OR(G170="",IFERROR(SUMPRODUCT(MAX(($C$5:C169=C170)*$H$5:H169)),0)=0),"",IF(G170&gt;IFERROR(SUMPRODUCT(MAX(($C$5:C169=C170)*$H$5:H169)),0),"앞 기록과 "&amp;TEXT(G170-IFERROR(SUMPRODUCT(MAX(($C$5:C169=C170)*$H$5:H169)),0),"#,##0")&amp;"km 빔",IF(G170&lt;IFERROR(SUMPRODUCT(MAX(($C$5:C169=C170)*$H$5:H169)),0),"계기판이 앞 기록보다 작음",""))))))</f>
        <v/>
      </c>
    </row>
    <row r="171">
      <c r="A171" s="6" t="n"/>
      <c r="B171" s="4">
        <f>IF(A171="","",MID("일월화수목금토",WEEKDAY(A171),1))</f>
        <v/>
      </c>
      <c r="C171" s="4" t="n"/>
      <c r="D171" s="4">
        <f>IF(C171="","",IFERROR(INDEX('차량별 비용·업무사용비율'!$B$5:$B$24,MATCH(C171,'차량별 비용·업무사용비율'!$A$5:$A$24,0)),"차량 목록에 없음"))</f>
        <v/>
      </c>
      <c r="E171" s="4" t="n"/>
      <c r="F171" s="4" t="n"/>
      <c r="G171" s="12" t="n"/>
      <c r="H171" s="12" t="n"/>
      <c r="I171" s="12">
        <f>IF(OR(G171="",H171=""),"",H171-G171)</f>
        <v/>
      </c>
      <c r="J171" s="12" t="n"/>
      <c r="K171" s="12" t="n"/>
      <c r="L171" s="12">
        <f>IF(AND(J171="",K171=""),"",N(J171)+N(K171))</f>
        <v/>
      </c>
      <c r="M171" s="13" t="n"/>
      <c r="N171" s="13" t="n"/>
      <c r="O171" s="4">
        <f>IF(C171="","",IF(AND(G171&lt;&gt;"",H171&lt;&gt;"",N(H171)&lt;N(G171)),"주행 후 &lt; 주행 전",IF(AND(I171&lt;&gt;"",N(L171)&gt;N(I171)),"업무용 거리 &gt; 주행거리",IF(OR(G171="",IFERROR(SUMPRODUCT(MAX(($C$5:C170=C171)*$H$5:H170)),0)=0),"",IF(G171&gt;IFERROR(SUMPRODUCT(MAX(($C$5:C170=C171)*$H$5:H170)),0),"앞 기록과 "&amp;TEXT(G171-IFERROR(SUMPRODUCT(MAX(($C$5:C170=C171)*$H$5:H170)),0),"#,##0")&amp;"km 빔",IF(G171&lt;IFERROR(SUMPRODUCT(MAX(($C$5:C170=C171)*$H$5:H170)),0),"계기판이 앞 기록보다 작음",""))))))</f>
        <v/>
      </c>
    </row>
    <row r="172">
      <c r="A172" s="6" t="n"/>
      <c r="B172" s="4">
        <f>IF(A172="","",MID("일월화수목금토",WEEKDAY(A172),1))</f>
        <v/>
      </c>
      <c r="C172" s="4" t="n"/>
      <c r="D172" s="4">
        <f>IF(C172="","",IFERROR(INDEX('차량별 비용·업무사용비율'!$B$5:$B$24,MATCH(C172,'차량별 비용·업무사용비율'!$A$5:$A$24,0)),"차량 목록에 없음"))</f>
        <v/>
      </c>
      <c r="E172" s="4" t="n"/>
      <c r="F172" s="4" t="n"/>
      <c r="G172" s="12" t="n"/>
      <c r="H172" s="12" t="n"/>
      <c r="I172" s="12">
        <f>IF(OR(G172="",H172=""),"",H172-G172)</f>
        <v/>
      </c>
      <c r="J172" s="12" t="n"/>
      <c r="K172" s="12" t="n"/>
      <c r="L172" s="12">
        <f>IF(AND(J172="",K172=""),"",N(J172)+N(K172))</f>
        <v/>
      </c>
      <c r="M172" s="13" t="n"/>
      <c r="N172" s="13" t="n"/>
      <c r="O172" s="4">
        <f>IF(C172="","",IF(AND(G172&lt;&gt;"",H172&lt;&gt;"",N(H172)&lt;N(G172)),"주행 후 &lt; 주행 전",IF(AND(I172&lt;&gt;"",N(L172)&gt;N(I172)),"업무용 거리 &gt; 주행거리",IF(OR(G172="",IFERROR(SUMPRODUCT(MAX(($C$5:C171=C172)*$H$5:H171)),0)=0),"",IF(G172&gt;IFERROR(SUMPRODUCT(MAX(($C$5:C171=C172)*$H$5:H171)),0),"앞 기록과 "&amp;TEXT(G172-IFERROR(SUMPRODUCT(MAX(($C$5:C171=C172)*$H$5:H171)),0),"#,##0")&amp;"km 빔",IF(G172&lt;IFERROR(SUMPRODUCT(MAX(($C$5:C171=C172)*$H$5:H171)),0),"계기판이 앞 기록보다 작음",""))))))</f>
        <v/>
      </c>
    </row>
    <row r="173">
      <c r="A173" s="6" t="n"/>
      <c r="B173" s="4">
        <f>IF(A173="","",MID("일월화수목금토",WEEKDAY(A173),1))</f>
        <v/>
      </c>
      <c r="C173" s="4" t="n"/>
      <c r="D173" s="4">
        <f>IF(C173="","",IFERROR(INDEX('차량별 비용·업무사용비율'!$B$5:$B$24,MATCH(C173,'차량별 비용·업무사용비율'!$A$5:$A$24,0)),"차량 목록에 없음"))</f>
        <v/>
      </c>
      <c r="E173" s="4" t="n"/>
      <c r="F173" s="4" t="n"/>
      <c r="G173" s="12" t="n"/>
      <c r="H173" s="12" t="n"/>
      <c r="I173" s="12">
        <f>IF(OR(G173="",H173=""),"",H173-G173)</f>
        <v/>
      </c>
      <c r="J173" s="12" t="n"/>
      <c r="K173" s="12" t="n"/>
      <c r="L173" s="12">
        <f>IF(AND(J173="",K173=""),"",N(J173)+N(K173))</f>
        <v/>
      </c>
      <c r="M173" s="13" t="n"/>
      <c r="N173" s="13" t="n"/>
      <c r="O173" s="4">
        <f>IF(C173="","",IF(AND(G173&lt;&gt;"",H173&lt;&gt;"",N(H173)&lt;N(G173)),"주행 후 &lt; 주행 전",IF(AND(I173&lt;&gt;"",N(L173)&gt;N(I173)),"업무용 거리 &gt; 주행거리",IF(OR(G173="",IFERROR(SUMPRODUCT(MAX(($C$5:C172=C173)*$H$5:H172)),0)=0),"",IF(G173&gt;IFERROR(SUMPRODUCT(MAX(($C$5:C172=C173)*$H$5:H172)),0),"앞 기록과 "&amp;TEXT(G173-IFERROR(SUMPRODUCT(MAX(($C$5:C172=C173)*$H$5:H172)),0),"#,##0")&amp;"km 빔",IF(G173&lt;IFERROR(SUMPRODUCT(MAX(($C$5:C172=C173)*$H$5:H172)),0),"계기판이 앞 기록보다 작음",""))))))</f>
        <v/>
      </c>
    </row>
    <row r="174">
      <c r="A174" s="6" t="n"/>
      <c r="B174" s="4">
        <f>IF(A174="","",MID("일월화수목금토",WEEKDAY(A174),1))</f>
        <v/>
      </c>
      <c r="C174" s="4" t="n"/>
      <c r="D174" s="4">
        <f>IF(C174="","",IFERROR(INDEX('차량별 비용·업무사용비율'!$B$5:$B$24,MATCH(C174,'차량별 비용·업무사용비율'!$A$5:$A$24,0)),"차량 목록에 없음"))</f>
        <v/>
      </c>
      <c r="E174" s="4" t="n"/>
      <c r="F174" s="4" t="n"/>
      <c r="G174" s="12" t="n"/>
      <c r="H174" s="12" t="n"/>
      <c r="I174" s="12">
        <f>IF(OR(G174="",H174=""),"",H174-G174)</f>
        <v/>
      </c>
      <c r="J174" s="12" t="n"/>
      <c r="K174" s="12" t="n"/>
      <c r="L174" s="12">
        <f>IF(AND(J174="",K174=""),"",N(J174)+N(K174))</f>
        <v/>
      </c>
      <c r="M174" s="13" t="n"/>
      <c r="N174" s="13" t="n"/>
      <c r="O174" s="4">
        <f>IF(C174="","",IF(AND(G174&lt;&gt;"",H174&lt;&gt;"",N(H174)&lt;N(G174)),"주행 후 &lt; 주행 전",IF(AND(I174&lt;&gt;"",N(L174)&gt;N(I174)),"업무용 거리 &gt; 주행거리",IF(OR(G174="",IFERROR(SUMPRODUCT(MAX(($C$5:C173=C174)*$H$5:H173)),0)=0),"",IF(G174&gt;IFERROR(SUMPRODUCT(MAX(($C$5:C173=C174)*$H$5:H173)),0),"앞 기록과 "&amp;TEXT(G174-IFERROR(SUMPRODUCT(MAX(($C$5:C173=C174)*$H$5:H173)),0),"#,##0")&amp;"km 빔",IF(G174&lt;IFERROR(SUMPRODUCT(MAX(($C$5:C173=C174)*$H$5:H173)),0),"계기판이 앞 기록보다 작음",""))))))</f>
        <v/>
      </c>
    </row>
    <row r="175">
      <c r="A175" s="6" t="n"/>
      <c r="B175" s="4">
        <f>IF(A175="","",MID("일월화수목금토",WEEKDAY(A175),1))</f>
        <v/>
      </c>
      <c r="C175" s="4" t="n"/>
      <c r="D175" s="4">
        <f>IF(C175="","",IFERROR(INDEX('차량별 비용·업무사용비율'!$B$5:$B$24,MATCH(C175,'차량별 비용·업무사용비율'!$A$5:$A$24,0)),"차량 목록에 없음"))</f>
        <v/>
      </c>
      <c r="E175" s="4" t="n"/>
      <c r="F175" s="4" t="n"/>
      <c r="G175" s="12" t="n"/>
      <c r="H175" s="12" t="n"/>
      <c r="I175" s="12">
        <f>IF(OR(G175="",H175=""),"",H175-G175)</f>
        <v/>
      </c>
      <c r="J175" s="12" t="n"/>
      <c r="K175" s="12" t="n"/>
      <c r="L175" s="12">
        <f>IF(AND(J175="",K175=""),"",N(J175)+N(K175))</f>
        <v/>
      </c>
      <c r="M175" s="13" t="n"/>
      <c r="N175" s="13" t="n"/>
      <c r="O175" s="4">
        <f>IF(C175="","",IF(AND(G175&lt;&gt;"",H175&lt;&gt;"",N(H175)&lt;N(G175)),"주행 후 &lt; 주행 전",IF(AND(I175&lt;&gt;"",N(L175)&gt;N(I175)),"업무용 거리 &gt; 주행거리",IF(OR(G175="",IFERROR(SUMPRODUCT(MAX(($C$5:C174=C175)*$H$5:H174)),0)=0),"",IF(G175&gt;IFERROR(SUMPRODUCT(MAX(($C$5:C174=C175)*$H$5:H174)),0),"앞 기록과 "&amp;TEXT(G175-IFERROR(SUMPRODUCT(MAX(($C$5:C174=C175)*$H$5:H174)),0),"#,##0")&amp;"km 빔",IF(G175&lt;IFERROR(SUMPRODUCT(MAX(($C$5:C174=C175)*$H$5:H174)),0),"계기판이 앞 기록보다 작음",""))))))</f>
        <v/>
      </c>
    </row>
    <row r="176">
      <c r="A176" s="6" t="n"/>
      <c r="B176" s="4">
        <f>IF(A176="","",MID("일월화수목금토",WEEKDAY(A176),1))</f>
        <v/>
      </c>
      <c r="C176" s="4" t="n"/>
      <c r="D176" s="4">
        <f>IF(C176="","",IFERROR(INDEX('차량별 비용·업무사용비율'!$B$5:$B$24,MATCH(C176,'차량별 비용·업무사용비율'!$A$5:$A$24,0)),"차량 목록에 없음"))</f>
        <v/>
      </c>
      <c r="E176" s="4" t="n"/>
      <c r="F176" s="4" t="n"/>
      <c r="G176" s="12" t="n"/>
      <c r="H176" s="12" t="n"/>
      <c r="I176" s="12">
        <f>IF(OR(G176="",H176=""),"",H176-G176)</f>
        <v/>
      </c>
      <c r="J176" s="12" t="n"/>
      <c r="K176" s="12" t="n"/>
      <c r="L176" s="12">
        <f>IF(AND(J176="",K176=""),"",N(J176)+N(K176))</f>
        <v/>
      </c>
      <c r="M176" s="13" t="n"/>
      <c r="N176" s="13" t="n"/>
      <c r="O176" s="4">
        <f>IF(C176="","",IF(AND(G176&lt;&gt;"",H176&lt;&gt;"",N(H176)&lt;N(G176)),"주행 후 &lt; 주행 전",IF(AND(I176&lt;&gt;"",N(L176)&gt;N(I176)),"업무용 거리 &gt; 주행거리",IF(OR(G176="",IFERROR(SUMPRODUCT(MAX(($C$5:C175=C176)*$H$5:H175)),0)=0),"",IF(G176&gt;IFERROR(SUMPRODUCT(MAX(($C$5:C175=C176)*$H$5:H175)),0),"앞 기록과 "&amp;TEXT(G176-IFERROR(SUMPRODUCT(MAX(($C$5:C175=C176)*$H$5:H175)),0),"#,##0")&amp;"km 빔",IF(G176&lt;IFERROR(SUMPRODUCT(MAX(($C$5:C175=C176)*$H$5:H175)),0),"계기판이 앞 기록보다 작음",""))))))</f>
        <v/>
      </c>
    </row>
    <row r="177">
      <c r="A177" s="6" t="n"/>
      <c r="B177" s="4">
        <f>IF(A177="","",MID("일월화수목금토",WEEKDAY(A177),1))</f>
        <v/>
      </c>
      <c r="C177" s="4" t="n"/>
      <c r="D177" s="4">
        <f>IF(C177="","",IFERROR(INDEX('차량별 비용·업무사용비율'!$B$5:$B$24,MATCH(C177,'차량별 비용·업무사용비율'!$A$5:$A$24,0)),"차량 목록에 없음"))</f>
        <v/>
      </c>
      <c r="E177" s="4" t="n"/>
      <c r="F177" s="4" t="n"/>
      <c r="G177" s="12" t="n"/>
      <c r="H177" s="12" t="n"/>
      <c r="I177" s="12">
        <f>IF(OR(G177="",H177=""),"",H177-G177)</f>
        <v/>
      </c>
      <c r="J177" s="12" t="n"/>
      <c r="K177" s="12" t="n"/>
      <c r="L177" s="12">
        <f>IF(AND(J177="",K177=""),"",N(J177)+N(K177))</f>
        <v/>
      </c>
      <c r="M177" s="13" t="n"/>
      <c r="N177" s="13" t="n"/>
      <c r="O177" s="4">
        <f>IF(C177="","",IF(AND(G177&lt;&gt;"",H177&lt;&gt;"",N(H177)&lt;N(G177)),"주행 후 &lt; 주행 전",IF(AND(I177&lt;&gt;"",N(L177)&gt;N(I177)),"업무용 거리 &gt; 주행거리",IF(OR(G177="",IFERROR(SUMPRODUCT(MAX(($C$5:C176=C177)*$H$5:H176)),0)=0),"",IF(G177&gt;IFERROR(SUMPRODUCT(MAX(($C$5:C176=C177)*$H$5:H176)),0),"앞 기록과 "&amp;TEXT(G177-IFERROR(SUMPRODUCT(MAX(($C$5:C176=C177)*$H$5:H176)),0),"#,##0")&amp;"km 빔",IF(G177&lt;IFERROR(SUMPRODUCT(MAX(($C$5:C176=C177)*$H$5:H176)),0),"계기판이 앞 기록보다 작음",""))))))</f>
        <v/>
      </c>
    </row>
    <row r="178">
      <c r="A178" s="6" t="n"/>
      <c r="B178" s="4">
        <f>IF(A178="","",MID("일월화수목금토",WEEKDAY(A178),1))</f>
        <v/>
      </c>
      <c r="C178" s="4" t="n"/>
      <c r="D178" s="4">
        <f>IF(C178="","",IFERROR(INDEX('차량별 비용·업무사용비율'!$B$5:$B$24,MATCH(C178,'차량별 비용·업무사용비율'!$A$5:$A$24,0)),"차량 목록에 없음"))</f>
        <v/>
      </c>
      <c r="E178" s="4" t="n"/>
      <c r="F178" s="4" t="n"/>
      <c r="G178" s="12" t="n"/>
      <c r="H178" s="12" t="n"/>
      <c r="I178" s="12">
        <f>IF(OR(G178="",H178=""),"",H178-G178)</f>
        <v/>
      </c>
      <c r="J178" s="12" t="n"/>
      <c r="K178" s="12" t="n"/>
      <c r="L178" s="12">
        <f>IF(AND(J178="",K178=""),"",N(J178)+N(K178))</f>
        <v/>
      </c>
      <c r="M178" s="13" t="n"/>
      <c r="N178" s="13" t="n"/>
      <c r="O178" s="4">
        <f>IF(C178="","",IF(AND(G178&lt;&gt;"",H178&lt;&gt;"",N(H178)&lt;N(G178)),"주행 후 &lt; 주행 전",IF(AND(I178&lt;&gt;"",N(L178)&gt;N(I178)),"업무용 거리 &gt; 주행거리",IF(OR(G178="",IFERROR(SUMPRODUCT(MAX(($C$5:C177=C178)*$H$5:H177)),0)=0),"",IF(G178&gt;IFERROR(SUMPRODUCT(MAX(($C$5:C177=C178)*$H$5:H177)),0),"앞 기록과 "&amp;TEXT(G178-IFERROR(SUMPRODUCT(MAX(($C$5:C177=C178)*$H$5:H177)),0),"#,##0")&amp;"km 빔",IF(G178&lt;IFERROR(SUMPRODUCT(MAX(($C$5:C177=C178)*$H$5:H177)),0),"계기판이 앞 기록보다 작음",""))))))</f>
        <v/>
      </c>
    </row>
    <row r="179">
      <c r="A179" s="6" t="n"/>
      <c r="B179" s="4">
        <f>IF(A179="","",MID("일월화수목금토",WEEKDAY(A179),1))</f>
        <v/>
      </c>
      <c r="C179" s="4" t="n"/>
      <c r="D179" s="4">
        <f>IF(C179="","",IFERROR(INDEX('차량별 비용·업무사용비율'!$B$5:$B$24,MATCH(C179,'차량별 비용·업무사용비율'!$A$5:$A$24,0)),"차량 목록에 없음"))</f>
        <v/>
      </c>
      <c r="E179" s="4" t="n"/>
      <c r="F179" s="4" t="n"/>
      <c r="G179" s="12" t="n"/>
      <c r="H179" s="12" t="n"/>
      <c r="I179" s="12">
        <f>IF(OR(G179="",H179=""),"",H179-G179)</f>
        <v/>
      </c>
      <c r="J179" s="12" t="n"/>
      <c r="K179" s="12" t="n"/>
      <c r="L179" s="12">
        <f>IF(AND(J179="",K179=""),"",N(J179)+N(K179))</f>
        <v/>
      </c>
      <c r="M179" s="13" t="n"/>
      <c r="N179" s="13" t="n"/>
      <c r="O179" s="4">
        <f>IF(C179="","",IF(AND(G179&lt;&gt;"",H179&lt;&gt;"",N(H179)&lt;N(G179)),"주행 후 &lt; 주행 전",IF(AND(I179&lt;&gt;"",N(L179)&gt;N(I179)),"업무용 거리 &gt; 주행거리",IF(OR(G179="",IFERROR(SUMPRODUCT(MAX(($C$5:C178=C179)*$H$5:H178)),0)=0),"",IF(G179&gt;IFERROR(SUMPRODUCT(MAX(($C$5:C178=C179)*$H$5:H178)),0),"앞 기록과 "&amp;TEXT(G179-IFERROR(SUMPRODUCT(MAX(($C$5:C178=C179)*$H$5:H178)),0),"#,##0")&amp;"km 빔",IF(G179&lt;IFERROR(SUMPRODUCT(MAX(($C$5:C178=C179)*$H$5:H178)),0),"계기판이 앞 기록보다 작음",""))))))</f>
        <v/>
      </c>
    </row>
    <row r="180">
      <c r="A180" s="6" t="n"/>
      <c r="B180" s="4">
        <f>IF(A180="","",MID("일월화수목금토",WEEKDAY(A180),1))</f>
        <v/>
      </c>
      <c r="C180" s="4" t="n"/>
      <c r="D180" s="4">
        <f>IF(C180="","",IFERROR(INDEX('차량별 비용·업무사용비율'!$B$5:$B$24,MATCH(C180,'차량별 비용·업무사용비율'!$A$5:$A$24,0)),"차량 목록에 없음"))</f>
        <v/>
      </c>
      <c r="E180" s="4" t="n"/>
      <c r="F180" s="4" t="n"/>
      <c r="G180" s="12" t="n"/>
      <c r="H180" s="12" t="n"/>
      <c r="I180" s="12">
        <f>IF(OR(G180="",H180=""),"",H180-G180)</f>
        <v/>
      </c>
      <c r="J180" s="12" t="n"/>
      <c r="K180" s="12" t="n"/>
      <c r="L180" s="12">
        <f>IF(AND(J180="",K180=""),"",N(J180)+N(K180))</f>
        <v/>
      </c>
      <c r="M180" s="13" t="n"/>
      <c r="N180" s="13" t="n"/>
      <c r="O180" s="4">
        <f>IF(C180="","",IF(AND(G180&lt;&gt;"",H180&lt;&gt;"",N(H180)&lt;N(G180)),"주행 후 &lt; 주행 전",IF(AND(I180&lt;&gt;"",N(L180)&gt;N(I180)),"업무용 거리 &gt; 주행거리",IF(OR(G180="",IFERROR(SUMPRODUCT(MAX(($C$5:C179=C180)*$H$5:H179)),0)=0),"",IF(G180&gt;IFERROR(SUMPRODUCT(MAX(($C$5:C179=C180)*$H$5:H179)),0),"앞 기록과 "&amp;TEXT(G180-IFERROR(SUMPRODUCT(MAX(($C$5:C179=C180)*$H$5:H179)),0),"#,##0")&amp;"km 빔",IF(G180&lt;IFERROR(SUMPRODUCT(MAX(($C$5:C179=C180)*$H$5:H179)),0),"계기판이 앞 기록보다 작음",""))))))</f>
        <v/>
      </c>
    </row>
    <row r="181">
      <c r="A181" s="6" t="n"/>
      <c r="B181" s="4">
        <f>IF(A181="","",MID("일월화수목금토",WEEKDAY(A181),1))</f>
        <v/>
      </c>
      <c r="C181" s="4" t="n"/>
      <c r="D181" s="4">
        <f>IF(C181="","",IFERROR(INDEX('차량별 비용·업무사용비율'!$B$5:$B$24,MATCH(C181,'차량별 비용·업무사용비율'!$A$5:$A$24,0)),"차량 목록에 없음"))</f>
        <v/>
      </c>
      <c r="E181" s="4" t="n"/>
      <c r="F181" s="4" t="n"/>
      <c r="G181" s="12" t="n"/>
      <c r="H181" s="12" t="n"/>
      <c r="I181" s="12">
        <f>IF(OR(G181="",H181=""),"",H181-G181)</f>
        <v/>
      </c>
      <c r="J181" s="12" t="n"/>
      <c r="K181" s="12" t="n"/>
      <c r="L181" s="12">
        <f>IF(AND(J181="",K181=""),"",N(J181)+N(K181))</f>
        <v/>
      </c>
      <c r="M181" s="13" t="n"/>
      <c r="N181" s="13" t="n"/>
      <c r="O181" s="4">
        <f>IF(C181="","",IF(AND(G181&lt;&gt;"",H181&lt;&gt;"",N(H181)&lt;N(G181)),"주행 후 &lt; 주행 전",IF(AND(I181&lt;&gt;"",N(L181)&gt;N(I181)),"업무용 거리 &gt; 주행거리",IF(OR(G181="",IFERROR(SUMPRODUCT(MAX(($C$5:C180=C181)*$H$5:H180)),0)=0),"",IF(G181&gt;IFERROR(SUMPRODUCT(MAX(($C$5:C180=C181)*$H$5:H180)),0),"앞 기록과 "&amp;TEXT(G181-IFERROR(SUMPRODUCT(MAX(($C$5:C180=C181)*$H$5:H180)),0),"#,##0")&amp;"km 빔",IF(G181&lt;IFERROR(SUMPRODUCT(MAX(($C$5:C180=C181)*$H$5:H180)),0),"계기판이 앞 기록보다 작음",""))))))</f>
        <v/>
      </c>
    </row>
    <row r="182">
      <c r="A182" s="6" t="n"/>
      <c r="B182" s="4">
        <f>IF(A182="","",MID("일월화수목금토",WEEKDAY(A182),1))</f>
        <v/>
      </c>
      <c r="C182" s="4" t="n"/>
      <c r="D182" s="4">
        <f>IF(C182="","",IFERROR(INDEX('차량별 비용·업무사용비율'!$B$5:$B$24,MATCH(C182,'차량별 비용·업무사용비율'!$A$5:$A$24,0)),"차량 목록에 없음"))</f>
        <v/>
      </c>
      <c r="E182" s="4" t="n"/>
      <c r="F182" s="4" t="n"/>
      <c r="G182" s="12" t="n"/>
      <c r="H182" s="12" t="n"/>
      <c r="I182" s="12">
        <f>IF(OR(G182="",H182=""),"",H182-G182)</f>
        <v/>
      </c>
      <c r="J182" s="12" t="n"/>
      <c r="K182" s="12" t="n"/>
      <c r="L182" s="12">
        <f>IF(AND(J182="",K182=""),"",N(J182)+N(K182))</f>
        <v/>
      </c>
      <c r="M182" s="13" t="n"/>
      <c r="N182" s="13" t="n"/>
      <c r="O182" s="4">
        <f>IF(C182="","",IF(AND(G182&lt;&gt;"",H182&lt;&gt;"",N(H182)&lt;N(G182)),"주행 후 &lt; 주행 전",IF(AND(I182&lt;&gt;"",N(L182)&gt;N(I182)),"업무용 거리 &gt; 주행거리",IF(OR(G182="",IFERROR(SUMPRODUCT(MAX(($C$5:C181=C182)*$H$5:H181)),0)=0),"",IF(G182&gt;IFERROR(SUMPRODUCT(MAX(($C$5:C181=C182)*$H$5:H181)),0),"앞 기록과 "&amp;TEXT(G182-IFERROR(SUMPRODUCT(MAX(($C$5:C181=C182)*$H$5:H181)),0),"#,##0")&amp;"km 빔",IF(G182&lt;IFERROR(SUMPRODUCT(MAX(($C$5:C181=C182)*$H$5:H181)),0),"계기판이 앞 기록보다 작음",""))))))</f>
        <v/>
      </c>
    </row>
    <row r="183">
      <c r="A183" s="6" t="n"/>
      <c r="B183" s="4">
        <f>IF(A183="","",MID("일월화수목금토",WEEKDAY(A183),1))</f>
        <v/>
      </c>
      <c r="C183" s="4" t="n"/>
      <c r="D183" s="4">
        <f>IF(C183="","",IFERROR(INDEX('차량별 비용·업무사용비율'!$B$5:$B$24,MATCH(C183,'차량별 비용·업무사용비율'!$A$5:$A$24,0)),"차량 목록에 없음"))</f>
        <v/>
      </c>
      <c r="E183" s="4" t="n"/>
      <c r="F183" s="4" t="n"/>
      <c r="G183" s="12" t="n"/>
      <c r="H183" s="12" t="n"/>
      <c r="I183" s="12">
        <f>IF(OR(G183="",H183=""),"",H183-G183)</f>
        <v/>
      </c>
      <c r="J183" s="12" t="n"/>
      <c r="K183" s="12" t="n"/>
      <c r="L183" s="12">
        <f>IF(AND(J183="",K183=""),"",N(J183)+N(K183))</f>
        <v/>
      </c>
      <c r="M183" s="13" t="n"/>
      <c r="N183" s="13" t="n"/>
      <c r="O183" s="4">
        <f>IF(C183="","",IF(AND(G183&lt;&gt;"",H183&lt;&gt;"",N(H183)&lt;N(G183)),"주행 후 &lt; 주행 전",IF(AND(I183&lt;&gt;"",N(L183)&gt;N(I183)),"업무용 거리 &gt; 주행거리",IF(OR(G183="",IFERROR(SUMPRODUCT(MAX(($C$5:C182=C183)*$H$5:H182)),0)=0),"",IF(G183&gt;IFERROR(SUMPRODUCT(MAX(($C$5:C182=C183)*$H$5:H182)),0),"앞 기록과 "&amp;TEXT(G183-IFERROR(SUMPRODUCT(MAX(($C$5:C182=C183)*$H$5:H182)),0),"#,##0")&amp;"km 빔",IF(G183&lt;IFERROR(SUMPRODUCT(MAX(($C$5:C182=C183)*$H$5:H182)),0),"계기판이 앞 기록보다 작음",""))))))</f>
        <v/>
      </c>
    </row>
    <row r="184">
      <c r="A184" s="6" t="n"/>
      <c r="B184" s="4">
        <f>IF(A184="","",MID("일월화수목금토",WEEKDAY(A184),1))</f>
        <v/>
      </c>
      <c r="C184" s="4" t="n"/>
      <c r="D184" s="4">
        <f>IF(C184="","",IFERROR(INDEX('차량별 비용·업무사용비율'!$B$5:$B$24,MATCH(C184,'차량별 비용·업무사용비율'!$A$5:$A$24,0)),"차량 목록에 없음"))</f>
        <v/>
      </c>
      <c r="E184" s="4" t="n"/>
      <c r="F184" s="4" t="n"/>
      <c r="G184" s="12" t="n"/>
      <c r="H184" s="12" t="n"/>
      <c r="I184" s="12">
        <f>IF(OR(G184="",H184=""),"",H184-G184)</f>
        <v/>
      </c>
      <c r="J184" s="12" t="n"/>
      <c r="K184" s="12" t="n"/>
      <c r="L184" s="12">
        <f>IF(AND(J184="",K184=""),"",N(J184)+N(K184))</f>
        <v/>
      </c>
      <c r="M184" s="13" t="n"/>
      <c r="N184" s="13" t="n"/>
      <c r="O184" s="4">
        <f>IF(C184="","",IF(AND(G184&lt;&gt;"",H184&lt;&gt;"",N(H184)&lt;N(G184)),"주행 후 &lt; 주행 전",IF(AND(I184&lt;&gt;"",N(L184)&gt;N(I184)),"업무용 거리 &gt; 주행거리",IF(OR(G184="",IFERROR(SUMPRODUCT(MAX(($C$5:C183=C184)*$H$5:H183)),0)=0),"",IF(G184&gt;IFERROR(SUMPRODUCT(MAX(($C$5:C183=C184)*$H$5:H183)),0),"앞 기록과 "&amp;TEXT(G184-IFERROR(SUMPRODUCT(MAX(($C$5:C183=C184)*$H$5:H183)),0),"#,##0")&amp;"km 빔",IF(G184&lt;IFERROR(SUMPRODUCT(MAX(($C$5:C183=C184)*$H$5:H183)),0),"계기판이 앞 기록보다 작음",""))))))</f>
        <v/>
      </c>
    </row>
    <row r="185">
      <c r="A185" s="6" t="n"/>
      <c r="B185" s="4">
        <f>IF(A185="","",MID("일월화수목금토",WEEKDAY(A185),1))</f>
        <v/>
      </c>
      <c r="C185" s="4" t="n"/>
      <c r="D185" s="4">
        <f>IF(C185="","",IFERROR(INDEX('차량별 비용·업무사용비율'!$B$5:$B$24,MATCH(C185,'차량별 비용·업무사용비율'!$A$5:$A$24,0)),"차량 목록에 없음"))</f>
        <v/>
      </c>
      <c r="E185" s="4" t="n"/>
      <c r="F185" s="4" t="n"/>
      <c r="G185" s="12" t="n"/>
      <c r="H185" s="12" t="n"/>
      <c r="I185" s="12">
        <f>IF(OR(G185="",H185=""),"",H185-G185)</f>
        <v/>
      </c>
      <c r="J185" s="12" t="n"/>
      <c r="K185" s="12" t="n"/>
      <c r="L185" s="12">
        <f>IF(AND(J185="",K185=""),"",N(J185)+N(K185))</f>
        <v/>
      </c>
      <c r="M185" s="13" t="n"/>
      <c r="N185" s="13" t="n"/>
      <c r="O185" s="4">
        <f>IF(C185="","",IF(AND(G185&lt;&gt;"",H185&lt;&gt;"",N(H185)&lt;N(G185)),"주행 후 &lt; 주행 전",IF(AND(I185&lt;&gt;"",N(L185)&gt;N(I185)),"업무용 거리 &gt; 주행거리",IF(OR(G185="",IFERROR(SUMPRODUCT(MAX(($C$5:C184=C185)*$H$5:H184)),0)=0),"",IF(G185&gt;IFERROR(SUMPRODUCT(MAX(($C$5:C184=C185)*$H$5:H184)),0),"앞 기록과 "&amp;TEXT(G185-IFERROR(SUMPRODUCT(MAX(($C$5:C184=C185)*$H$5:H184)),0),"#,##0")&amp;"km 빔",IF(G185&lt;IFERROR(SUMPRODUCT(MAX(($C$5:C184=C185)*$H$5:H184)),0),"계기판이 앞 기록보다 작음",""))))))</f>
        <v/>
      </c>
    </row>
    <row r="186">
      <c r="A186" s="6" t="n"/>
      <c r="B186" s="4">
        <f>IF(A186="","",MID("일월화수목금토",WEEKDAY(A186),1))</f>
        <v/>
      </c>
      <c r="C186" s="4" t="n"/>
      <c r="D186" s="4">
        <f>IF(C186="","",IFERROR(INDEX('차량별 비용·업무사용비율'!$B$5:$B$24,MATCH(C186,'차량별 비용·업무사용비율'!$A$5:$A$24,0)),"차량 목록에 없음"))</f>
        <v/>
      </c>
      <c r="E186" s="4" t="n"/>
      <c r="F186" s="4" t="n"/>
      <c r="G186" s="12" t="n"/>
      <c r="H186" s="12" t="n"/>
      <c r="I186" s="12">
        <f>IF(OR(G186="",H186=""),"",H186-G186)</f>
        <v/>
      </c>
      <c r="J186" s="12" t="n"/>
      <c r="K186" s="12" t="n"/>
      <c r="L186" s="12">
        <f>IF(AND(J186="",K186=""),"",N(J186)+N(K186))</f>
        <v/>
      </c>
      <c r="M186" s="13" t="n"/>
      <c r="N186" s="13" t="n"/>
      <c r="O186" s="4">
        <f>IF(C186="","",IF(AND(G186&lt;&gt;"",H186&lt;&gt;"",N(H186)&lt;N(G186)),"주행 후 &lt; 주행 전",IF(AND(I186&lt;&gt;"",N(L186)&gt;N(I186)),"업무용 거리 &gt; 주행거리",IF(OR(G186="",IFERROR(SUMPRODUCT(MAX(($C$5:C185=C186)*$H$5:H185)),0)=0),"",IF(G186&gt;IFERROR(SUMPRODUCT(MAX(($C$5:C185=C186)*$H$5:H185)),0),"앞 기록과 "&amp;TEXT(G186-IFERROR(SUMPRODUCT(MAX(($C$5:C185=C186)*$H$5:H185)),0),"#,##0")&amp;"km 빔",IF(G186&lt;IFERROR(SUMPRODUCT(MAX(($C$5:C185=C186)*$H$5:H185)),0),"계기판이 앞 기록보다 작음",""))))))</f>
        <v/>
      </c>
    </row>
    <row r="187">
      <c r="A187" s="6" t="n"/>
      <c r="B187" s="4">
        <f>IF(A187="","",MID("일월화수목금토",WEEKDAY(A187),1))</f>
        <v/>
      </c>
      <c r="C187" s="4" t="n"/>
      <c r="D187" s="4">
        <f>IF(C187="","",IFERROR(INDEX('차량별 비용·업무사용비율'!$B$5:$B$24,MATCH(C187,'차량별 비용·업무사용비율'!$A$5:$A$24,0)),"차량 목록에 없음"))</f>
        <v/>
      </c>
      <c r="E187" s="4" t="n"/>
      <c r="F187" s="4" t="n"/>
      <c r="G187" s="12" t="n"/>
      <c r="H187" s="12" t="n"/>
      <c r="I187" s="12">
        <f>IF(OR(G187="",H187=""),"",H187-G187)</f>
        <v/>
      </c>
      <c r="J187" s="12" t="n"/>
      <c r="K187" s="12" t="n"/>
      <c r="L187" s="12">
        <f>IF(AND(J187="",K187=""),"",N(J187)+N(K187))</f>
        <v/>
      </c>
      <c r="M187" s="13" t="n"/>
      <c r="N187" s="13" t="n"/>
      <c r="O187" s="4">
        <f>IF(C187="","",IF(AND(G187&lt;&gt;"",H187&lt;&gt;"",N(H187)&lt;N(G187)),"주행 후 &lt; 주행 전",IF(AND(I187&lt;&gt;"",N(L187)&gt;N(I187)),"업무용 거리 &gt; 주행거리",IF(OR(G187="",IFERROR(SUMPRODUCT(MAX(($C$5:C186=C187)*$H$5:H186)),0)=0),"",IF(G187&gt;IFERROR(SUMPRODUCT(MAX(($C$5:C186=C187)*$H$5:H186)),0),"앞 기록과 "&amp;TEXT(G187-IFERROR(SUMPRODUCT(MAX(($C$5:C186=C187)*$H$5:H186)),0),"#,##0")&amp;"km 빔",IF(G187&lt;IFERROR(SUMPRODUCT(MAX(($C$5:C186=C187)*$H$5:H186)),0),"계기판이 앞 기록보다 작음",""))))))</f>
        <v/>
      </c>
    </row>
    <row r="188">
      <c r="A188" s="6" t="n"/>
      <c r="B188" s="4">
        <f>IF(A188="","",MID("일월화수목금토",WEEKDAY(A188),1))</f>
        <v/>
      </c>
      <c r="C188" s="4" t="n"/>
      <c r="D188" s="4">
        <f>IF(C188="","",IFERROR(INDEX('차량별 비용·업무사용비율'!$B$5:$B$24,MATCH(C188,'차량별 비용·업무사용비율'!$A$5:$A$24,0)),"차량 목록에 없음"))</f>
        <v/>
      </c>
      <c r="E188" s="4" t="n"/>
      <c r="F188" s="4" t="n"/>
      <c r="G188" s="12" t="n"/>
      <c r="H188" s="12" t="n"/>
      <c r="I188" s="12">
        <f>IF(OR(G188="",H188=""),"",H188-G188)</f>
        <v/>
      </c>
      <c r="J188" s="12" t="n"/>
      <c r="K188" s="12" t="n"/>
      <c r="L188" s="12">
        <f>IF(AND(J188="",K188=""),"",N(J188)+N(K188))</f>
        <v/>
      </c>
      <c r="M188" s="13" t="n"/>
      <c r="N188" s="13" t="n"/>
      <c r="O188" s="4">
        <f>IF(C188="","",IF(AND(G188&lt;&gt;"",H188&lt;&gt;"",N(H188)&lt;N(G188)),"주행 후 &lt; 주행 전",IF(AND(I188&lt;&gt;"",N(L188)&gt;N(I188)),"업무용 거리 &gt; 주행거리",IF(OR(G188="",IFERROR(SUMPRODUCT(MAX(($C$5:C187=C188)*$H$5:H187)),0)=0),"",IF(G188&gt;IFERROR(SUMPRODUCT(MAX(($C$5:C187=C188)*$H$5:H187)),0),"앞 기록과 "&amp;TEXT(G188-IFERROR(SUMPRODUCT(MAX(($C$5:C187=C188)*$H$5:H187)),0),"#,##0")&amp;"km 빔",IF(G188&lt;IFERROR(SUMPRODUCT(MAX(($C$5:C187=C188)*$H$5:H187)),0),"계기판이 앞 기록보다 작음",""))))))</f>
        <v/>
      </c>
    </row>
    <row r="189">
      <c r="A189" s="6" t="n"/>
      <c r="B189" s="4">
        <f>IF(A189="","",MID("일월화수목금토",WEEKDAY(A189),1))</f>
        <v/>
      </c>
      <c r="C189" s="4" t="n"/>
      <c r="D189" s="4">
        <f>IF(C189="","",IFERROR(INDEX('차량별 비용·업무사용비율'!$B$5:$B$24,MATCH(C189,'차량별 비용·업무사용비율'!$A$5:$A$24,0)),"차량 목록에 없음"))</f>
        <v/>
      </c>
      <c r="E189" s="4" t="n"/>
      <c r="F189" s="4" t="n"/>
      <c r="G189" s="12" t="n"/>
      <c r="H189" s="12" t="n"/>
      <c r="I189" s="12">
        <f>IF(OR(G189="",H189=""),"",H189-G189)</f>
        <v/>
      </c>
      <c r="J189" s="12" t="n"/>
      <c r="K189" s="12" t="n"/>
      <c r="L189" s="12">
        <f>IF(AND(J189="",K189=""),"",N(J189)+N(K189))</f>
        <v/>
      </c>
      <c r="M189" s="13" t="n"/>
      <c r="N189" s="13" t="n"/>
      <c r="O189" s="4">
        <f>IF(C189="","",IF(AND(G189&lt;&gt;"",H189&lt;&gt;"",N(H189)&lt;N(G189)),"주행 후 &lt; 주행 전",IF(AND(I189&lt;&gt;"",N(L189)&gt;N(I189)),"업무용 거리 &gt; 주행거리",IF(OR(G189="",IFERROR(SUMPRODUCT(MAX(($C$5:C188=C189)*$H$5:H188)),0)=0),"",IF(G189&gt;IFERROR(SUMPRODUCT(MAX(($C$5:C188=C189)*$H$5:H188)),0),"앞 기록과 "&amp;TEXT(G189-IFERROR(SUMPRODUCT(MAX(($C$5:C188=C189)*$H$5:H188)),0),"#,##0")&amp;"km 빔",IF(G189&lt;IFERROR(SUMPRODUCT(MAX(($C$5:C188=C189)*$H$5:H188)),0),"계기판이 앞 기록보다 작음",""))))))</f>
        <v/>
      </c>
    </row>
    <row r="190">
      <c r="A190" s="6" t="n"/>
      <c r="B190" s="4">
        <f>IF(A190="","",MID("일월화수목금토",WEEKDAY(A190),1))</f>
        <v/>
      </c>
      <c r="C190" s="4" t="n"/>
      <c r="D190" s="4">
        <f>IF(C190="","",IFERROR(INDEX('차량별 비용·업무사용비율'!$B$5:$B$24,MATCH(C190,'차량별 비용·업무사용비율'!$A$5:$A$24,0)),"차량 목록에 없음"))</f>
        <v/>
      </c>
      <c r="E190" s="4" t="n"/>
      <c r="F190" s="4" t="n"/>
      <c r="G190" s="12" t="n"/>
      <c r="H190" s="12" t="n"/>
      <c r="I190" s="12">
        <f>IF(OR(G190="",H190=""),"",H190-G190)</f>
        <v/>
      </c>
      <c r="J190" s="12" t="n"/>
      <c r="K190" s="12" t="n"/>
      <c r="L190" s="12">
        <f>IF(AND(J190="",K190=""),"",N(J190)+N(K190))</f>
        <v/>
      </c>
      <c r="M190" s="13" t="n"/>
      <c r="N190" s="13" t="n"/>
      <c r="O190" s="4">
        <f>IF(C190="","",IF(AND(G190&lt;&gt;"",H190&lt;&gt;"",N(H190)&lt;N(G190)),"주행 후 &lt; 주행 전",IF(AND(I190&lt;&gt;"",N(L190)&gt;N(I190)),"업무용 거리 &gt; 주행거리",IF(OR(G190="",IFERROR(SUMPRODUCT(MAX(($C$5:C189=C190)*$H$5:H189)),0)=0),"",IF(G190&gt;IFERROR(SUMPRODUCT(MAX(($C$5:C189=C190)*$H$5:H189)),0),"앞 기록과 "&amp;TEXT(G190-IFERROR(SUMPRODUCT(MAX(($C$5:C189=C190)*$H$5:H189)),0),"#,##0")&amp;"km 빔",IF(G190&lt;IFERROR(SUMPRODUCT(MAX(($C$5:C189=C190)*$H$5:H189)),0),"계기판이 앞 기록보다 작음",""))))))</f>
        <v/>
      </c>
    </row>
    <row r="191">
      <c r="A191" s="6" t="n"/>
      <c r="B191" s="4">
        <f>IF(A191="","",MID("일월화수목금토",WEEKDAY(A191),1))</f>
        <v/>
      </c>
      <c r="C191" s="4" t="n"/>
      <c r="D191" s="4">
        <f>IF(C191="","",IFERROR(INDEX('차량별 비용·업무사용비율'!$B$5:$B$24,MATCH(C191,'차량별 비용·업무사용비율'!$A$5:$A$24,0)),"차량 목록에 없음"))</f>
        <v/>
      </c>
      <c r="E191" s="4" t="n"/>
      <c r="F191" s="4" t="n"/>
      <c r="G191" s="12" t="n"/>
      <c r="H191" s="12" t="n"/>
      <c r="I191" s="12">
        <f>IF(OR(G191="",H191=""),"",H191-G191)</f>
        <v/>
      </c>
      <c r="J191" s="12" t="n"/>
      <c r="K191" s="12" t="n"/>
      <c r="L191" s="12">
        <f>IF(AND(J191="",K191=""),"",N(J191)+N(K191))</f>
        <v/>
      </c>
      <c r="M191" s="13" t="n"/>
      <c r="N191" s="13" t="n"/>
      <c r="O191" s="4">
        <f>IF(C191="","",IF(AND(G191&lt;&gt;"",H191&lt;&gt;"",N(H191)&lt;N(G191)),"주행 후 &lt; 주행 전",IF(AND(I191&lt;&gt;"",N(L191)&gt;N(I191)),"업무용 거리 &gt; 주행거리",IF(OR(G191="",IFERROR(SUMPRODUCT(MAX(($C$5:C190=C191)*$H$5:H190)),0)=0),"",IF(G191&gt;IFERROR(SUMPRODUCT(MAX(($C$5:C190=C191)*$H$5:H190)),0),"앞 기록과 "&amp;TEXT(G191-IFERROR(SUMPRODUCT(MAX(($C$5:C190=C191)*$H$5:H190)),0),"#,##0")&amp;"km 빔",IF(G191&lt;IFERROR(SUMPRODUCT(MAX(($C$5:C190=C191)*$H$5:H190)),0),"계기판이 앞 기록보다 작음",""))))))</f>
        <v/>
      </c>
    </row>
    <row r="192">
      <c r="A192" s="6" t="n"/>
      <c r="B192" s="4">
        <f>IF(A192="","",MID("일월화수목금토",WEEKDAY(A192),1))</f>
        <v/>
      </c>
      <c r="C192" s="4" t="n"/>
      <c r="D192" s="4">
        <f>IF(C192="","",IFERROR(INDEX('차량별 비용·업무사용비율'!$B$5:$B$24,MATCH(C192,'차량별 비용·업무사용비율'!$A$5:$A$24,0)),"차량 목록에 없음"))</f>
        <v/>
      </c>
      <c r="E192" s="4" t="n"/>
      <c r="F192" s="4" t="n"/>
      <c r="G192" s="12" t="n"/>
      <c r="H192" s="12" t="n"/>
      <c r="I192" s="12">
        <f>IF(OR(G192="",H192=""),"",H192-G192)</f>
        <v/>
      </c>
      <c r="J192" s="12" t="n"/>
      <c r="K192" s="12" t="n"/>
      <c r="L192" s="12">
        <f>IF(AND(J192="",K192=""),"",N(J192)+N(K192))</f>
        <v/>
      </c>
      <c r="M192" s="13" t="n"/>
      <c r="N192" s="13" t="n"/>
      <c r="O192" s="4">
        <f>IF(C192="","",IF(AND(G192&lt;&gt;"",H192&lt;&gt;"",N(H192)&lt;N(G192)),"주행 후 &lt; 주행 전",IF(AND(I192&lt;&gt;"",N(L192)&gt;N(I192)),"업무용 거리 &gt; 주행거리",IF(OR(G192="",IFERROR(SUMPRODUCT(MAX(($C$5:C191=C192)*$H$5:H191)),0)=0),"",IF(G192&gt;IFERROR(SUMPRODUCT(MAX(($C$5:C191=C192)*$H$5:H191)),0),"앞 기록과 "&amp;TEXT(G192-IFERROR(SUMPRODUCT(MAX(($C$5:C191=C192)*$H$5:H191)),0),"#,##0")&amp;"km 빔",IF(G192&lt;IFERROR(SUMPRODUCT(MAX(($C$5:C191=C192)*$H$5:H191)),0),"계기판이 앞 기록보다 작음",""))))))</f>
        <v/>
      </c>
    </row>
    <row r="193">
      <c r="A193" s="6" t="n"/>
      <c r="B193" s="4">
        <f>IF(A193="","",MID("일월화수목금토",WEEKDAY(A193),1))</f>
        <v/>
      </c>
      <c r="C193" s="4" t="n"/>
      <c r="D193" s="4">
        <f>IF(C193="","",IFERROR(INDEX('차량별 비용·업무사용비율'!$B$5:$B$24,MATCH(C193,'차량별 비용·업무사용비율'!$A$5:$A$24,0)),"차량 목록에 없음"))</f>
        <v/>
      </c>
      <c r="E193" s="4" t="n"/>
      <c r="F193" s="4" t="n"/>
      <c r="G193" s="12" t="n"/>
      <c r="H193" s="12" t="n"/>
      <c r="I193" s="12">
        <f>IF(OR(G193="",H193=""),"",H193-G193)</f>
        <v/>
      </c>
      <c r="J193" s="12" t="n"/>
      <c r="K193" s="12" t="n"/>
      <c r="L193" s="12">
        <f>IF(AND(J193="",K193=""),"",N(J193)+N(K193))</f>
        <v/>
      </c>
      <c r="M193" s="13" t="n"/>
      <c r="N193" s="13" t="n"/>
      <c r="O193" s="4">
        <f>IF(C193="","",IF(AND(G193&lt;&gt;"",H193&lt;&gt;"",N(H193)&lt;N(G193)),"주행 후 &lt; 주행 전",IF(AND(I193&lt;&gt;"",N(L193)&gt;N(I193)),"업무용 거리 &gt; 주행거리",IF(OR(G193="",IFERROR(SUMPRODUCT(MAX(($C$5:C192=C193)*$H$5:H192)),0)=0),"",IF(G193&gt;IFERROR(SUMPRODUCT(MAX(($C$5:C192=C193)*$H$5:H192)),0),"앞 기록과 "&amp;TEXT(G193-IFERROR(SUMPRODUCT(MAX(($C$5:C192=C193)*$H$5:H192)),0),"#,##0")&amp;"km 빔",IF(G193&lt;IFERROR(SUMPRODUCT(MAX(($C$5:C192=C193)*$H$5:H192)),0),"계기판이 앞 기록보다 작음",""))))))</f>
        <v/>
      </c>
    </row>
    <row r="194">
      <c r="A194" s="6" t="n"/>
      <c r="B194" s="4">
        <f>IF(A194="","",MID("일월화수목금토",WEEKDAY(A194),1))</f>
        <v/>
      </c>
      <c r="C194" s="4" t="n"/>
      <c r="D194" s="4">
        <f>IF(C194="","",IFERROR(INDEX('차량별 비용·업무사용비율'!$B$5:$B$24,MATCH(C194,'차량별 비용·업무사용비율'!$A$5:$A$24,0)),"차량 목록에 없음"))</f>
        <v/>
      </c>
      <c r="E194" s="4" t="n"/>
      <c r="F194" s="4" t="n"/>
      <c r="G194" s="12" t="n"/>
      <c r="H194" s="12" t="n"/>
      <c r="I194" s="12">
        <f>IF(OR(G194="",H194=""),"",H194-G194)</f>
        <v/>
      </c>
      <c r="J194" s="12" t="n"/>
      <c r="K194" s="12" t="n"/>
      <c r="L194" s="12">
        <f>IF(AND(J194="",K194=""),"",N(J194)+N(K194))</f>
        <v/>
      </c>
      <c r="M194" s="13" t="n"/>
      <c r="N194" s="13" t="n"/>
      <c r="O194" s="4">
        <f>IF(C194="","",IF(AND(G194&lt;&gt;"",H194&lt;&gt;"",N(H194)&lt;N(G194)),"주행 후 &lt; 주행 전",IF(AND(I194&lt;&gt;"",N(L194)&gt;N(I194)),"업무용 거리 &gt; 주행거리",IF(OR(G194="",IFERROR(SUMPRODUCT(MAX(($C$5:C193=C194)*$H$5:H193)),0)=0),"",IF(G194&gt;IFERROR(SUMPRODUCT(MAX(($C$5:C193=C194)*$H$5:H193)),0),"앞 기록과 "&amp;TEXT(G194-IFERROR(SUMPRODUCT(MAX(($C$5:C193=C194)*$H$5:H193)),0),"#,##0")&amp;"km 빔",IF(G194&lt;IFERROR(SUMPRODUCT(MAX(($C$5:C193=C194)*$H$5:H193)),0),"계기판이 앞 기록보다 작음",""))))))</f>
        <v/>
      </c>
    </row>
    <row r="195">
      <c r="A195" s="6" t="n"/>
      <c r="B195" s="4">
        <f>IF(A195="","",MID("일월화수목금토",WEEKDAY(A195),1))</f>
        <v/>
      </c>
      <c r="C195" s="4" t="n"/>
      <c r="D195" s="4">
        <f>IF(C195="","",IFERROR(INDEX('차량별 비용·업무사용비율'!$B$5:$B$24,MATCH(C195,'차량별 비용·업무사용비율'!$A$5:$A$24,0)),"차량 목록에 없음"))</f>
        <v/>
      </c>
      <c r="E195" s="4" t="n"/>
      <c r="F195" s="4" t="n"/>
      <c r="G195" s="12" t="n"/>
      <c r="H195" s="12" t="n"/>
      <c r="I195" s="12">
        <f>IF(OR(G195="",H195=""),"",H195-G195)</f>
        <v/>
      </c>
      <c r="J195" s="12" t="n"/>
      <c r="K195" s="12" t="n"/>
      <c r="L195" s="12">
        <f>IF(AND(J195="",K195=""),"",N(J195)+N(K195))</f>
        <v/>
      </c>
      <c r="M195" s="13" t="n"/>
      <c r="N195" s="13" t="n"/>
      <c r="O195" s="4">
        <f>IF(C195="","",IF(AND(G195&lt;&gt;"",H195&lt;&gt;"",N(H195)&lt;N(G195)),"주행 후 &lt; 주행 전",IF(AND(I195&lt;&gt;"",N(L195)&gt;N(I195)),"업무용 거리 &gt; 주행거리",IF(OR(G195="",IFERROR(SUMPRODUCT(MAX(($C$5:C194=C195)*$H$5:H194)),0)=0),"",IF(G195&gt;IFERROR(SUMPRODUCT(MAX(($C$5:C194=C195)*$H$5:H194)),0),"앞 기록과 "&amp;TEXT(G195-IFERROR(SUMPRODUCT(MAX(($C$5:C194=C195)*$H$5:H194)),0),"#,##0")&amp;"km 빔",IF(G195&lt;IFERROR(SUMPRODUCT(MAX(($C$5:C194=C195)*$H$5:H194)),0),"계기판이 앞 기록보다 작음",""))))))</f>
        <v/>
      </c>
    </row>
    <row r="196">
      <c r="A196" s="6" t="n"/>
      <c r="B196" s="4">
        <f>IF(A196="","",MID("일월화수목금토",WEEKDAY(A196),1))</f>
        <v/>
      </c>
      <c r="C196" s="4" t="n"/>
      <c r="D196" s="4">
        <f>IF(C196="","",IFERROR(INDEX('차량별 비용·업무사용비율'!$B$5:$B$24,MATCH(C196,'차량별 비용·업무사용비율'!$A$5:$A$24,0)),"차량 목록에 없음"))</f>
        <v/>
      </c>
      <c r="E196" s="4" t="n"/>
      <c r="F196" s="4" t="n"/>
      <c r="G196" s="12" t="n"/>
      <c r="H196" s="12" t="n"/>
      <c r="I196" s="12">
        <f>IF(OR(G196="",H196=""),"",H196-G196)</f>
        <v/>
      </c>
      <c r="J196" s="12" t="n"/>
      <c r="K196" s="12" t="n"/>
      <c r="L196" s="12">
        <f>IF(AND(J196="",K196=""),"",N(J196)+N(K196))</f>
        <v/>
      </c>
      <c r="M196" s="13" t="n"/>
      <c r="N196" s="13" t="n"/>
      <c r="O196" s="4">
        <f>IF(C196="","",IF(AND(G196&lt;&gt;"",H196&lt;&gt;"",N(H196)&lt;N(G196)),"주행 후 &lt; 주행 전",IF(AND(I196&lt;&gt;"",N(L196)&gt;N(I196)),"업무용 거리 &gt; 주행거리",IF(OR(G196="",IFERROR(SUMPRODUCT(MAX(($C$5:C195=C196)*$H$5:H195)),0)=0),"",IF(G196&gt;IFERROR(SUMPRODUCT(MAX(($C$5:C195=C196)*$H$5:H195)),0),"앞 기록과 "&amp;TEXT(G196-IFERROR(SUMPRODUCT(MAX(($C$5:C195=C196)*$H$5:H195)),0),"#,##0")&amp;"km 빔",IF(G196&lt;IFERROR(SUMPRODUCT(MAX(($C$5:C195=C196)*$H$5:H195)),0),"계기판이 앞 기록보다 작음",""))))))</f>
        <v/>
      </c>
    </row>
    <row r="197">
      <c r="A197" s="6" t="n"/>
      <c r="B197" s="4">
        <f>IF(A197="","",MID("일월화수목금토",WEEKDAY(A197),1))</f>
        <v/>
      </c>
      <c r="C197" s="4" t="n"/>
      <c r="D197" s="4">
        <f>IF(C197="","",IFERROR(INDEX('차량별 비용·업무사용비율'!$B$5:$B$24,MATCH(C197,'차량별 비용·업무사용비율'!$A$5:$A$24,0)),"차량 목록에 없음"))</f>
        <v/>
      </c>
      <c r="E197" s="4" t="n"/>
      <c r="F197" s="4" t="n"/>
      <c r="G197" s="12" t="n"/>
      <c r="H197" s="12" t="n"/>
      <c r="I197" s="12">
        <f>IF(OR(G197="",H197=""),"",H197-G197)</f>
        <v/>
      </c>
      <c r="J197" s="12" t="n"/>
      <c r="K197" s="12" t="n"/>
      <c r="L197" s="12">
        <f>IF(AND(J197="",K197=""),"",N(J197)+N(K197))</f>
        <v/>
      </c>
      <c r="M197" s="13" t="n"/>
      <c r="N197" s="13" t="n"/>
      <c r="O197" s="4">
        <f>IF(C197="","",IF(AND(G197&lt;&gt;"",H197&lt;&gt;"",N(H197)&lt;N(G197)),"주행 후 &lt; 주행 전",IF(AND(I197&lt;&gt;"",N(L197)&gt;N(I197)),"업무용 거리 &gt; 주행거리",IF(OR(G197="",IFERROR(SUMPRODUCT(MAX(($C$5:C196=C197)*$H$5:H196)),0)=0),"",IF(G197&gt;IFERROR(SUMPRODUCT(MAX(($C$5:C196=C197)*$H$5:H196)),0),"앞 기록과 "&amp;TEXT(G197-IFERROR(SUMPRODUCT(MAX(($C$5:C196=C197)*$H$5:H196)),0),"#,##0")&amp;"km 빔",IF(G197&lt;IFERROR(SUMPRODUCT(MAX(($C$5:C196=C197)*$H$5:H196)),0),"계기판이 앞 기록보다 작음",""))))))</f>
        <v/>
      </c>
    </row>
    <row r="198">
      <c r="A198" s="6" t="n"/>
      <c r="B198" s="4">
        <f>IF(A198="","",MID("일월화수목금토",WEEKDAY(A198),1))</f>
        <v/>
      </c>
      <c r="C198" s="4" t="n"/>
      <c r="D198" s="4">
        <f>IF(C198="","",IFERROR(INDEX('차량별 비용·업무사용비율'!$B$5:$B$24,MATCH(C198,'차량별 비용·업무사용비율'!$A$5:$A$24,0)),"차량 목록에 없음"))</f>
        <v/>
      </c>
      <c r="E198" s="4" t="n"/>
      <c r="F198" s="4" t="n"/>
      <c r="G198" s="12" t="n"/>
      <c r="H198" s="12" t="n"/>
      <c r="I198" s="12">
        <f>IF(OR(G198="",H198=""),"",H198-G198)</f>
        <v/>
      </c>
      <c r="J198" s="12" t="n"/>
      <c r="K198" s="12" t="n"/>
      <c r="L198" s="12">
        <f>IF(AND(J198="",K198=""),"",N(J198)+N(K198))</f>
        <v/>
      </c>
      <c r="M198" s="13" t="n"/>
      <c r="N198" s="13" t="n"/>
      <c r="O198" s="4">
        <f>IF(C198="","",IF(AND(G198&lt;&gt;"",H198&lt;&gt;"",N(H198)&lt;N(G198)),"주행 후 &lt; 주행 전",IF(AND(I198&lt;&gt;"",N(L198)&gt;N(I198)),"업무용 거리 &gt; 주행거리",IF(OR(G198="",IFERROR(SUMPRODUCT(MAX(($C$5:C197=C198)*$H$5:H197)),0)=0),"",IF(G198&gt;IFERROR(SUMPRODUCT(MAX(($C$5:C197=C198)*$H$5:H197)),0),"앞 기록과 "&amp;TEXT(G198-IFERROR(SUMPRODUCT(MAX(($C$5:C197=C198)*$H$5:H197)),0),"#,##0")&amp;"km 빔",IF(G198&lt;IFERROR(SUMPRODUCT(MAX(($C$5:C197=C198)*$H$5:H197)),0),"계기판이 앞 기록보다 작음",""))))))</f>
        <v/>
      </c>
    </row>
    <row r="199">
      <c r="A199" s="6" t="n"/>
      <c r="B199" s="4">
        <f>IF(A199="","",MID("일월화수목금토",WEEKDAY(A199),1))</f>
        <v/>
      </c>
      <c r="C199" s="4" t="n"/>
      <c r="D199" s="4">
        <f>IF(C199="","",IFERROR(INDEX('차량별 비용·업무사용비율'!$B$5:$B$24,MATCH(C199,'차량별 비용·업무사용비율'!$A$5:$A$24,0)),"차량 목록에 없음"))</f>
        <v/>
      </c>
      <c r="E199" s="4" t="n"/>
      <c r="F199" s="4" t="n"/>
      <c r="G199" s="12" t="n"/>
      <c r="H199" s="12" t="n"/>
      <c r="I199" s="12">
        <f>IF(OR(G199="",H199=""),"",H199-G199)</f>
        <v/>
      </c>
      <c r="J199" s="12" t="n"/>
      <c r="K199" s="12" t="n"/>
      <c r="L199" s="12">
        <f>IF(AND(J199="",K199=""),"",N(J199)+N(K199))</f>
        <v/>
      </c>
      <c r="M199" s="13" t="n"/>
      <c r="N199" s="13" t="n"/>
      <c r="O199" s="4">
        <f>IF(C199="","",IF(AND(G199&lt;&gt;"",H199&lt;&gt;"",N(H199)&lt;N(G199)),"주행 후 &lt; 주행 전",IF(AND(I199&lt;&gt;"",N(L199)&gt;N(I199)),"업무용 거리 &gt; 주행거리",IF(OR(G199="",IFERROR(SUMPRODUCT(MAX(($C$5:C198=C199)*$H$5:H198)),0)=0),"",IF(G199&gt;IFERROR(SUMPRODUCT(MAX(($C$5:C198=C199)*$H$5:H198)),0),"앞 기록과 "&amp;TEXT(G199-IFERROR(SUMPRODUCT(MAX(($C$5:C198=C199)*$H$5:H198)),0),"#,##0")&amp;"km 빔",IF(G199&lt;IFERROR(SUMPRODUCT(MAX(($C$5:C198=C199)*$H$5:H198)),0),"계기판이 앞 기록보다 작음",""))))))</f>
        <v/>
      </c>
    </row>
    <row r="200">
      <c r="A200" s="6" t="n"/>
      <c r="B200" s="4">
        <f>IF(A200="","",MID("일월화수목금토",WEEKDAY(A200),1))</f>
        <v/>
      </c>
      <c r="C200" s="4" t="n"/>
      <c r="D200" s="4">
        <f>IF(C200="","",IFERROR(INDEX('차량별 비용·업무사용비율'!$B$5:$B$24,MATCH(C200,'차량별 비용·업무사용비율'!$A$5:$A$24,0)),"차량 목록에 없음"))</f>
        <v/>
      </c>
      <c r="E200" s="4" t="n"/>
      <c r="F200" s="4" t="n"/>
      <c r="G200" s="12" t="n"/>
      <c r="H200" s="12" t="n"/>
      <c r="I200" s="12">
        <f>IF(OR(G200="",H200=""),"",H200-G200)</f>
        <v/>
      </c>
      <c r="J200" s="12" t="n"/>
      <c r="K200" s="12" t="n"/>
      <c r="L200" s="12">
        <f>IF(AND(J200="",K200=""),"",N(J200)+N(K200))</f>
        <v/>
      </c>
      <c r="M200" s="13" t="n"/>
      <c r="N200" s="13" t="n"/>
      <c r="O200" s="4">
        <f>IF(C200="","",IF(AND(G200&lt;&gt;"",H200&lt;&gt;"",N(H200)&lt;N(G200)),"주행 후 &lt; 주행 전",IF(AND(I200&lt;&gt;"",N(L200)&gt;N(I200)),"업무용 거리 &gt; 주행거리",IF(OR(G200="",IFERROR(SUMPRODUCT(MAX(($C$5:C199=C200)*$H$5:H199)),0)=0),"",IF(G200&gt;IFERROR(SUMPRODUCT(MAX(($C$5:C199=C200)*$H$5:H199)),0),"앞 기록과 "&amp;TEXT(G200-IFERROR(SUMPRODUCT(MAX(($C$5:C199=C200)*$H$5:H199)),0),"#,##0")&amp;"km 빔",IF(G200&lt;IFERROR(SUMPRODUCT(MAX(($C$5:C199=C200)*$H$5:H199)),0),"계기판이 앞 기록보다 작음",""))))))</f>
        <v/>
      </c>
    </row>
    <row r="201">
      <c r="A201" s="6" t="n"/>
      <c r="B201" s="4">
        <f>IF(A201="","",MID("일월화수목금토",WEEKDAY(A201),1))</f>
        <v/>
      </c>
      <c r="C201" s="4" t="n"/>
      <c r="D201" s="4">
        <f>IF(C201="","",IFERROR(INDEX('차량별 비용·업무사용비율'!$B$5:$B$24,MATCH(C201,'차량별 비용·업무사용비율'!$A$5:$A$24,0)),"차량 목록에 없음"))</f>
        <v/>
      </c>
      <c r="E201" s="4" t="n"/>
      <c r="F201" s="4" t="n"/>
      <c r="G201" s="12" t="n"/>
      <c r="H201" s="12" t="n"/>
      <c r="I201" s="12">
        <f>IF(OR(G201="",H201=""),"",H201-G201)</f>
        <v/>
      </c>
      <c r="J201" s="12" t="n"/>
      <c r="K201" s="12" t="n"/>
      <c r="L201" s="12">
        <f>IF(AND(J201="",K201=""),"",N(J201)+N(K201))</f>
        <v/>
      </c>
      <c r="M201" s="13" t="n"/>
      <c r="N201" s="13" t="n"/>
      <c r="O201" s="4">
        <f>IF(C201="","",IF(AND(G201&lt;&gt;"",H201&lt;&gt;"",N(H201)&lt;N(G201)),"주행 후 &lt; 주행 전",IF(AND(I201&lt;&gt;"",N(L201)&gt;N(I201)),"업무용 거리 &gt; 주행거리",IF(OR(G201="",IFERROR(SUMPRODUCT(MAX(($C$5:C200=C201)*$H$5:H200)),0)=0),"",IF(G201&gt;IFERROR(SUMPRODUCT(MAX(($C$5:C200=C201)*$H$5:H200)),0),"앞 기록과 "&amp;TEXT(G201-IFERROR(SUMPRODUCT(MAX(($C$5:C200=C201)*$H$5:H200)),0),"#,##0")&amp;"km 빔",IF(G201&lt;IFERROR(SUMPRODUCT(MAX(($C$5:C200=C201)*$H$5:H200)),0),"계기판이 앞 기록보다 작음",""))))))</f>
        <v/>
      </c>
    </row>
    <row r="202">
      <c r="A202" s="6" t="n"/>
      <c r="B202" s="4">
        <f>IF(A202="","",MID("일월화수목금토",WEEKDAY(A202),1))</f>
        <v/>
      </c>
      <c r="C202" s="4" t="n"/>
      <c r="D202" s="4">
        <f>IF(C202="","",IFERROR(INDEX('차량별 비용·업무사용비율'!$B$5:$B$24,MATCH(C202,'차량별 비용·업무사용비율'!$A$5:$A$24,0)),"차량 목록에 없음"))</f>
        <v/>
      </c>
      <c r="E202" s="4" t="n"/>
      <c r="F202" s="4" t="n"/>
      <c r="G202" s="12" t="n"/>
      <c r="H202" s="12" t="n"/>
      <c r="I202" s="12">
        <f>IF(OR(G202="",H202=""),"",H202-G202)</f>
        <v/>
      </c>
      <c r="J202" s="12" t="n"/>
      <c r="K202" s="12" t="n"/>
      <c r="L202" s="12">
        <f>IF(AND(J202="",K202=""),"",N(J202)+N(K202))</f>
        <v/>
      </c>
      <c r="M202" s="13" t="n"/>
      <c r="N202" s="13" t="n"/>
      <c r="O202" s="4">
        <f>IF(C202="","",IF(AND(G202&lt;&gt;"",H202&lt;&gt;"",N(H202)&lt;N(G202)),"주행 후 &lt; 주행 전",IF(AND(I202&lt;&gt;"",N(L202)&gt;N(I202)),"업무용 거리 &gt; 주행거리",IF(OR(G202="",IFERROR(SUMPRODUCT(MAX(($C$5:C201=C202)*$H$5:H201)),0)=0),"",IF(G202&gt;IFERROR(SUMPRODUCT(MAX(($C$5:C201=C202)*$H$5:H201)),0),"앞 기록과 "&amp;TEXT(G202-IFERROR(SUMPRODUCT(MAX(($C$5:C201=C202)*$H$5:H201)),0),"#,##0")&amp;"km 빔",IF(G202&lt;IFERROR(SUMPRODUCT(MAX(($C$5:C201=C202)*$H$5:H201)),0),"계기판이 앞 기록보다 작음",""))))))</f>
        <v/>
      </c>
    </row>
    <row r="203">
      <c r="A203" s="6" t="n"/>
      <c r="B203" s="4">
        <f>IF(A203="","",MID("일월화수목금토",WEEKDAY(A203),1))</f>
        <v/>
      </c>
      <c r="C203" s="4" t="n"/>
      <c r="D203" s="4">
        <f>IF(C203="","",IFERROR(INDEX('차량별 비용·업무사용비율'!$B$5:$B$24,MATCH(C203,'차량별 비용·업무사용비율'!$A$5:$A$24,0)),"차량 목록에 없음"))</f>
        <v/>
      </c>
      <c r="E203" s="4" t="n"/>
      <c r="F203" s="4" t="n"/>
      <c r="G203" s="12" t="n"/>
      <c r="H203" s="12" t="n"/>
      <c r="I203" s="12">
        <f>IF(OR(G203="",H203=""),"",H203-G203)</f>
        <v/>
      </c>
      <c r="J203" s="12" t="n"/>
      <c r="K203" s="12" t="n"/>
      <c r="L203" s="12">
        <f>IF(AND(J203="",K203=""),"",N(J203)+N(K203))</f>
        <v/>
      </c>
      <c r="M203" s="13" t="n"/>
      <c r="N203" s="13" t="n"/>
      <c r="O203" s="4">
        <f>IF(C203="","",IF(AND(G203&lt;&gt;"",H203&lt;&gt;"",N(H203)&lt;N(G203)),"주행 후 &lt; 주행 전",IF(AND(I203&lt;&gt;"",N(L203)&gt;N(I203)),"업무용 거리 &gt; 주행거리",IF(OR(G203="",IFERROR(SUMPRODUCT(MAX(($C$5:C202=C203)*$H$5:H202)),0)=0),"",IF(G203&gt;IFERROR(SUMPRODUCT(MAX(($C$5:C202=C203)*$H$5:H202)),0),"앞 기록과 "&amp;TEXT(G203-IFERROR(SUMPRODUCT(MAX(($C$5:C202=C203)*$H$5:H202)),0),"#,##0")&amp;"km 빔",IF(G203&lt;IFERROR(SUMPRODUCT(MAX(($C$5:C202=C203)*$H$5:H202)),0),"계기판이 앞 기록보다 작음",""))))))</f>
        <v/>
      </c>
    </row>
    <row r="204">
      <c r="A204" s="6" t="n"/>
      <c r="B204" s="4">
        <f>IF(A204="","",MID("일월화수목금토",WEEKDAY(A204),1))</f>
        <v/>
      </c>
      <c r="C204" s="4" t="n"/>
      <c r="D204" s="4">
        <f>IF(C204="","",IFERROR(INDEX('차량별 비용·업무사용비율'!$B$5:$B$24,MATCH(C204,'차량별 비용·업무사용비율'!$A$5:$A$24,0)),"차량 목록에 없음"))</f>
        <v/>
      </c>
      <c r="E204" s="4" t="n"/>
      <c r="F204" s="4" t="n"/>
      <c r="G204" s="12" t="n"/>
      <c r="H204" s="12" t="n"/>
      <c r="I204" s="12">
        <f>IF(OR(G204="",H204=""),"",H204-G204)</f>
        <v/>
      </c>
      <c r="J204" s="12" t="n"/>
      <c r="K204" s="12" t="n"/>
      <c r="L204" s="12">
        <f>IF(AND(J204="",K204=""),"",N(J204)+N(K204))</f>
        <v/>
      </c>
      <c r="M204" s="13" t="n"/>
      <c r="N204" s="13" t="n"/>
      <c r="O204" s="4">
        <f>IF(C204="","",IF(AND(G204&lt;&gt;"",H204&lt;&gt;"",N(H204)&lt;N(G204)),"주행 후 &lt; 주행 전",IF(AND(I204&lt;&gt;"",N(L204)&gt;N(I204)),"업무용 거리 &gt; 주행거리",IF(OR(G204="",IFERROR(SUMPRODUCT(MAX(($C$5:C203=C204)*$H$5:H203)),0)=0),"",IF(G204&gt;IFERROR(SUMPRODUCT(MAX(($C$5:C203=C204)*$H$5:H203)),0),"앞 기록과 "&amp;TEXT(G204-IFERROR(SUMPRODUCT(MAX(($C$5:C203=C204)*$H$5:H203)),0),"#,##0")&amp;"km 빔",IF(G204&lt;IFERROR(SUMPRODUCT(MAX(($C$5:C203=C204)*$H$5:H203)),0),"계기판이 앞 기록보다 작음",""))))))</f>
        <v/>
      </c>
    </row>
    <row r="205">
      <c r="A205" s="6" t="n"/>
      <c r="B205" s="4">
        <f>IF(A205="","",MID("일월화수목금토",WEEKDAY(A205),1))</f>
        <v/>
      </c>
      <c r="C205" s="4" t="n"/>
      <c r="D205" s="4">
        <f>IF(C205="","",IFERROR(INDEX('차량별 비용·업무사용비율'!$B$5:$B$24,MATCH(C205,'차량별 비용·업무사용비율'!$A$5:$A$24,0)),"차량 목록에 없음"))</f>
        <v/>
      </c>
      <c r="E205" s="4" t="n"/>
      <c r="F205" s="4" t="n"/>
      <c r="G205" s="12" t="n"/>
      <c r="H205" s="12" t="n"/>
      <c r="I205" s="12">
        <f>IF(OR(G205="",H205=""),"",H205-G205)</f>
        <v/>
      </c>
      <c r="J205" s="12" t="n"/>
      <c r="K205" s="12" t="n"/>
      <c r="L205" s="12">
        <f>IF(AND(J205="",K205=""),"",N(J205)+N(K205))</f>
        <v/>
      </c>
      <c r="M205" s="13" t="n"/>
      <c r="N205" s="13" t="n"/>
      <c r="O205" s="4">
        <f>IF(C205="","",IF(AND(G205&lt;&gt;"",H205&lt;&gt;"",N(H205)&lt;N(G205)),"주행 후 &lt; 주행 전",IF(AND(I205&lt;&gt;"",N(L205)&gt;N(I205)),"업무용 거리 &gt; 주행거리",IF(OR(G205="",IFERROR(SUMPRODUCT(MAX(($C$5:C204=C205)*$H$5:H204)),0)=0),"",IF(G205&gt;IFERROR(SUMPRODUCT(MAX(($C$5:C204=C205)*$H$5:H204)),0),"앞 기록과 "&amp;TEXT(G205-IFERROR(SUMPRODUCT(MAX(($C$5:C204=C205)*$H$5:H204)),0),"#,##0")&amp;"km 빔",IF(G205&lt;IFERROR(SUMPRODUCT(MAX(($C$5:C204=C205)*$H$5:H204)),0),"계기판이 앞 기록보다 작음",""))))))</f>
        <v/>
      </c>
    </row>
    <row r="206">
      <c r="A206" s="6" t="n"/>
      <c r="B206" s="4">
        <f>IF(A206="","",MID("일월화수목금토",WEEKDAY(A206),1))</f>
        <v/>
      </c>
      <c r="C206" s="4" t="n"/>
      <c r="D206" s="4">
        <f>IF(C206="","",IFERROR(INDEX('차량별 비용·업무사용비율'!$B$5:$B$24,MATCH(C206,'차량별 비용·업무사용비율'!$A$5:$A$24,0)),"차량 목록에 없음"))</f>
        <v/>
      </c>
      <c r="E206" s="4" t="n"/>
      <c r="F206" s="4" t="n"/>
      <c r="G206" s="12" t="n"/>
      <c r="H206" s="12" t="n"/>
      <c r="I206" s="12">
        <f>IF(OR(G206="",H206=""),"",H206-G206)</f>
        <v/>
      </c>
      <c r="J206" s="12" t="n"/>
      <c r="K206" s="12" t="n"/>
      <c r="L206" s="12">
        <f>IF(AND(J206="",K206=""),"",N(J206)+N(K206))</f>
        <v/>
      </c>
      <c r="M206" s="13" t="n"/>
      <c r="N206" s="13" t="n"/>
      <c r="O206" s="4">
        <f>IF(C206="","",IF(AND(G206&lt;&gt;"",H206&lt;&gt;"",N(H206)&lt;N(G206)),"주행 후 &lt; 주행 전",IF(AND(I206&lt;&gt;"",N(L206)&gt;N(I206)),"업무용 거리 &gt; 주행거리",IF(OR(G206="",IFERROR(SUMPRODUCT(MAX(($C$5:C205=C206)*$H$5:H205)),0)=0),"",IF(G206&gt;IFERROR(SUMPRODUCT(MAX(($C$5:C205=C206)*$H$5:H205)),0),"앞 기록과 "&amp;TEXT(G206-IFERROR(SUMPRODUCT(MAX(($C$5:C205=C206)*$H$5:H205)),0),"#,##0")&amp;"km 빔",IF(G206&lt;IFERROR(SUMPRODUCT(MAX(($C$5:C205=C206)*$H$5:H205)),0),"계기판이 앞 기록보다 작음",""))))))</f>
        <v/>
      </c>
    </row>
    <row r="207">
      <c r="A207" s="6" t="n"/>
      <c r="B207" s="4">
        <f>IF(A207="","",MID("일월화수목금토",WEEKDAY(A207),1))</f>
        <v/>
      </c>
      <c r="C207" s="4" t="n"/>
      <c r="D207" s="4">
        <f>IF(C207="","",IFERROR(INDEX('차량별 비용·업무사용비율'!$B$5:$B$24,MATCH(C207,'차량별 비용·업무사용비율'!$A$5:$A$24,0)),"차량 목록에 없음"))</f>
        <v/>
      </c>
      <c r="E207" s="4" t="n"/>
      <c r="F207" s="4" t="n"/>
      <c r="G207" s="12" t="n"/>
      <c r="H207" s="12" t="n"/>
      <c r="I207" s="12">
        <f>IF(OR(G207="",H207=""),"",H207-G207)</f>
        <v/>
      </c>
      <c r="J207" s="12" t="n"/>
      <c r="K207" s="12" t="n"/>
      <c r="L207" s="12">
        <f>IF(AND(J207="",K207=""),"",N(J207)+N(K207))</f>
        <v/>
      </c>
      <c r="M207" s="13" t="n"/>
      <c r="N207" s="13" t="n"/>
      <c r="O207" s="4">
        <f>IF(C207="","",IF(AND(G207&lt;&gt;"",H207&lt;&gt;"",N(H207)&lt;N(G207)),"주행 후 &lt; 주행 전",IF(AND(I207&lt;&gt;"",N(L207)&gt;N(I207)),"업무용 거리 &gt; 주행거리",IF(OR(G207="",IFERROR(SUMPRODUCT(MAX(($C$5:C206=C207)*$H$5:H206)),0)=0),"",IF(G207&gt;IFERROR(SUMPRODUCT(MAX(($C$5:C206=C207)*$H$5:H206)),0),"앞 기록과 "&amp;TEXT(G207-IFERROR(SUMPRODUCT(MAX(($C$5:C206=C207)*$H$5:H206)),0),"#,##0")&amp;"km 빔",IF(G207&lt;IFERROR(SUMPRODUCT(MAX(($C$5:C206=C207)*$H$5:H206)),0),"계기판이 앞 기록보다 작음",""))))))</f>
        <v/>
      </c>
    </row>
    <row r="208">
      <c r="A208" s="6" t="n"/>
      <c r="B208" s="4">
        <f>IF(A208="","",MID("일월화수목금토",WEEKDAY(A208),1))</f>
        <v/>
      </c>
      <c r="C208" s="4" t="n"/>
      <c r="D208" s="4">
        <f>IF(C208="","",IFERROR(INDEX('차량별 비용·업무사용비율'!$B$5:$B$24,MATCH(C208,'차량별 비용·업무사용비율'!$A$5:$A$24,0)),"차량 목록에 없음"))</f>
        <v/>
      </c>
      <c r="E208" s="4" t="n"/>
      <c r="F208" s="4" t="n"/>
      <c r="G208" s="12" t="n"/>
      <c r="H208" s="12" t="n"/>
      <c r="I208" s="12">
        <f>IF(OR(G208="",H208=""),"",H208-G208)</f>
        <v/>
      </c>
      <c r="J208" s="12" t="n"/>
      <c r="K208" s="12" t="n"/>
      <c r="L208" s="12">
        <f>IF(AND(J208="",K208=""),"",N(J208)+N(K208))</f>
        <v/>
      </c>
      <c r="M208" s="13" t="n"/>
      <c r="N208" s="13" t="n"/>
      <c r="O208" s="4">
        <f>IF(C208="","",IF(AND(G208&lt;&gt;"",H208&lt;&gt;"",N(H208)&lt;N(G208)),"주행 후 &lt; 주행 전",IF(AND(I208&lt;&gt;"",N(L208)&gt;N(I208)),"업무용 거리 &gt; 주행거리",IF(OR(G208="",IFERROR(SUMPRODUCT(MAX(($C$5:C207=C208)*$H$5:H207)),0)=0),"",IF(G208&gt;IFERROR(SUMPRODUCT(MAX(($C$5:C207=C208)*$H$5:H207)),0),"앞 기록과 "&amp;TEXT(G208-IFERROR(SUMPRODUCT(MAX(($C$5:C207=C208)*$H$5:H207)),0),"#,##0")&amp;"km 빔",IF(G208&lt;IFERROR(SUMPRODUCT(MAX(($C$5:C207=C208)*$H$5:H207)),0),"계기판이 앞 기록보다 작음",""))))))</f>
        <v/>
      </c>
    </row>
    <row r="209">
      <c r="A209" s="6" t="n"/>
      <c r="B209" s="4">
        <f>IF(A209="","",MID("일월화수목금토",WEEKDAY(A209),1))</f>
        <v/>
      </c>
      <c r="C209" s="4" t="n"/>
      <c r="D209" s="4">
        <f>IF(C209="","",IFERROR(INDEX('차량별 비용·업무사용비율'!$B$5:$B$24,MATCH(C209,'차량별 비용·업무사용비율'!$A$5:$A$24,0)),"차량 목록에 없음"))</f>
        <v/>
      </c>
      <c r="E209" s="4" t="n"/>
      <c r="F209" s="4" t="n"/>
      <c r="G209" s="12" t="n"/>
      <c r="H209" s="12" t="n"/>
      <c r="I209" s="12">
        <f>IF(OR(G209="",H209=""),"",H209-G209)</f>
        <v/>
      </c>
      <c r="J209" s="12" t="n"/>
      <c r="K209" s="12" t="n"/>
      <c r="L209" s="12">
        <f>IF(AND(J209="",K209=""),"",N(J209)+N(K209))</f>
        <v/>
      </c>
      <c r="M209" s="13" t="n"/>
      <c r="N209" s="13" t="n"/>
      <c r="O209" s="4">
        <f>IF(C209="","",IF(AND(G209&lt;&gt;"",H209&lt;&gt;"",N(H209)&lt;N(G209)),"주행 후 &lt; 주행 전",IF(AND(I209&lt;&gt;"",N(L209)&gt;N(I209)),"업무용 거리 &gt; 주행거리",IF(OR(G209="",IFERROR(SUMPRODUCT(MAX(($C$5:C208=C209)*$H$5:H208)),0)=0),"",IF(G209&gt;IFERROR(SUMPRODUCT(MAX(($C$5:C208=C209)*$H$5:H208)),0),"앞 기록과 "&amp;TEXT(G209-IFERROR(SUMPRODUCT(MAX(($C$5:C208=C209)*$H$5:H208)),0),"#,##0")&amp;"km 빔",IF(G209&lt;IFERROR(SUMPRODUCT(MAX(($C$5:C208=C209)*$H$5:H208)),0),"계기판이 앞 기록보다 작음",""))))))</f>
        <v/>
      </c>
    </row>
    <row r="210">
      <c r="A210" s="6" t="n"/>
      <c r="B210" s="4">
        <f>IF(A210="","",MID("일월화수목금토",WEEKDAY(A210),1))</f>
        <v/>
      </c>
      <c r="C210" s="4" t="n"/>
      <c r="D210" s="4">
        <f>IF(C210="","",IFERROR(INDEX('차량별 비용·업무사용비율'!$B$5:$B$24,MATCH(C210,'차량별 비용·업무사용비율'!$A$5:$A$24,0)),"차량 목록에 없음"))</f>
        <v/>
      </c>
      <c r="E210" s="4" t="n"/>
      <c r="F210" s="4" t="n"/>
      <c r="G210" s="12" t="n"/>
      <c r="H210" s="12" t="n"/>
      <c r="I210" s="12">
        <f>IF(OR(G210="",H210=""),"",H210-G210)</f>
        <v/>
      </c>
      <c r="J210" s="12" t="n"/>
      <c r="K210" s="12" t="n"/>
      <c r="L210" s="12">
        <f>IF(AND(J210="",K210=""),"",N(J210)+N(K210))</f>
        <v/>
      </c>
      <c r="M210" s="13" t="n"/>
      <c r="N210" s="13" t="n"/>
      <c r="O210" s="4">
        <f>IF(C210="","",IF(AND(G210&lt;&gt;"",H210&lt;&gt;"",N(H210)&lt;N(G210)),"주행 후 &lt; 주행 전",IF(AND(I210&lt;&gt;"",N(L210)&gt;N(I210)),"업무용 거리 &gt; 주행거리",IF(OR(G210="",IFERROR(SUMPRODUCT(MAX(($C$5:C209=C210)*$H$5:H209)),0)=0),"",IF(G210&gt;IFERROR(SUMPRODUCT(MAX(($C$5:C209=C210)*$H$5:H209)),0),"앞 기록과 "&amp;TEXT(G210-IFERROR(SUMPRODUCT(MAX(($C$5:C209=C210)*$H$5:H209)),0),"#,##0")&amp;"km 빔",IF(G210&lt;IFERROR(SUMPRODUCT(MAX(($C$5:C209=C210)*$H$5:H209)),0),"계기판이 앞 기록보다 작음",""))))))</f>
        <v/>
      </c>
    </row>
    <row r="211">
      <c r="A211" s="6" t="n"/>
      <c r="B211" s="4">
        <f>IF(A211="","",MID("일월화수목금토",WEEKDAY(A211),1))</f>
        <v/>
      </c>
      <c r="C211" s="4" t="n"/>
      <c r="D211" s="4">
        <f>IF(C211="","",IFERROR(INDEX('차량별 비용·업무사용비율'!$B$5:$B$24,MATCH(C211,'차량별 비용·업무사용비율'!$A$5:$A$24,0)),"차량 목록에 없음"))</f>
        <v/>
      </c>
      <c r="E211" s="4" t="n"/>
      <c r="F211" s="4" t="n"/>
      <c r="G211" s="12" t="n"/>
      <c r="H211" s="12" t="n"/>
      <c r="I211" s="12">
        <f>IF(OR(G211="",H211=""),"",H211-G211)</f>
        <v/>
      </c>
      <c r="J211" s="12" t="n"/>
      <c r="K211" s="12" t="n"/>
      <c r="L211" s="12">
        <f>IF(AND(J211="",K211=""),"",N(J211)+N(K211))</f>
        <v/>
      </c>
      <c r="M211" s="13" t="n"/>
      <c r="N211" s="13" t="n"/>
      <c r="O211" s="4">
        <f>IF(C211="","",IF(AND(G211&lt;&gt;"",H211&lt;&gt;"",N(H211)&lt;N(G211)),"주행 후 &lt; 주행 전",IF(AND(I211&lt;&gt;"",N(L211)&gt;N(I211)),"업무용 거리 &gt; 주행거리",IF(OR(G211="",IFERROR(SUMPRODUCT(MAX(($C$5:C210=C211)*$H$5:H210)),0)=0),"",IF(G211&gt;IFERROR(SUMPRODUCT(MAX(($C$5:C210=C211)*$H$5:H210)),0),"앞 기록과 "&amp;TEXT(G211-IFERROR(SUMPRODUCT(MAX(($C$5:C210=C211)*$H$5:H210)),0),"#,##0")&amp;"km 빔",IF(G211&lt;IFERROR(SUMPRODUCT(MAX(($C$5:C210=C211)*$H$5:H210)),0),"계기판이 앞 기록보다 작음",""))))))</f>
        <v/>
      </c>
    </row>
    <row r="212">
      <c r="A212" s="6" t="n"/>
      <c r="B212" s="4">
        <f>IF(A212="","",MID("일월화수목금토",WEEKDAY(A212),1))</f>
        <v/>
      </c>
      <c r="C212" s="4" t="n"/>
      <c r="D212" s="4">
        <f>IF(C212="","",IFERROR(INDEX('차량별 비용·업무사용비율'!$B$5:$B$24,MATCH(C212,'차량별 비용·업무사용비율'!$A$5:$A$24,0)),"차량 목록에 없음"))</f>
        <v/>
      </c>
      <c r="E212" s="4" t="n"/>
      <c r="F212" s="4" t="n"/>
      <c r="G212" s="12" t="n"/>
      <c r="H212" s="12" t="n"/>
      <c r="I212" s="12">
        <f>IF(OR(G212="",H212=""),"",H212-G212)</f>
        <v/>
      </c>
      <c r="J212" s="12" t="n"/>
      <c r="K212" s="12" t="n"/>
      <c r="L212" s="12">
        <f>IF(AND(J212="",K212=""),"",N(J212)+N(K212))</f>
        <v/>
      </c>
      <c r="M212" s="13" t="n"/>
      <c r="N212" s="13" t="n"/>
      <c r="O212" s="4">
        <f>IF(C212="","",IF(AND(G212&lt;&gt;"",H212&lt;&gt;"",N(H212)&lt;N(G212)),"주행 후 &lt; 주행 전",IF(AND(I212&lt;&gt;"",N(L212)&gt;N(I212)),"업무용 거리 &gt; 주행거리",IF(OR(G212="",IFERROR(SUMPRODUCT(MAX(($C$5:C211=C212)*$H$5:H211)),0)=0),"",IF(G212&gt;IFERROR(SUMPRODUCT(MAX(($C$5:C211=C212)*$H$5:H211)),0),"앞 기록과 "&amp;TEXT(G212-IFERROR(SUMPRODUCT(MAX(($C$5:C211=C212)*$H$5:H211)),0),"#,##0")&amp;"km 빔",IF(G212&lt;IFERROR(SUMPRODUCT(MAX(($C$5:C211=C212)*$H$5:H211)),0),"계기판이 앞 기록보다 작음",""))))))</f>
        <v/>
      </c>
    </row>
    <row r="213">
      <c r="A213" s="6" t="n"/>
      <c r="B213" s="4">
        <f>IF(A213="","",MID("일월화수목금토",WEEKDAY(A213),1))</f>
        <v/>
      </c>
      <c r="C213" s="4" t="n"/>
      <c r="D213" s="4">
        <f>IF(C213="","",IFERROR(INDEX('차량별 비용·업무사용비율'!$B$5:$B$24,MATCH(C213,'차량별 비용·업무사용비율'!$A$5:$A$24,0)),"차량 목록에 없음"))</f>
        <v/>
      </c>
      <c r="E213" s="4" t="n"/>
      <c r="F213" s="4" t="n"/>
      <c r="G213" s="12" t="n"/>
      <c r="H213" s="12" t="n"/>
      <c r="I213" s="12">
        <f>IF(OR(G213="",H213=""),"",H213-G213)</f>
        <v/>
      </c>
      <c r="J213" s="12" t="n"/>
      <c r="K213" s="12" t="n"/>
      <c r="L213" s="12">
        <f>IF(AND(J213="",K213=""),"",N(J213)+N(K213))</f>
        <v/>
      </c>
      <c r="M213" s="13" t="n"/>
      <c r="N213" s="13" t="n"/>
      <c r="O213" s="4">
        <f>IF(C213="","",IF(AND(G213&lt;&gt;"",H213&lt;&gt;"",N(H213)&lt;N(G213)),"주행 후 &lt; 주행 전",IF(AND(I213&lt;&gt;"",N(L213)&gt;N(I213)),"업무용 거리 &gt; 주행거리",IF(OR(G213="",IFERROR(SUMPRODUCT(MAX(($C$5:C212=C213)*$H$5:H212)),0)=0),"",IF(G213&gt;IFERROR(SUMPRODUCT(MAX(($C$5:C212=C213)*$H$5:H212)),0),"앞 기록과 "&amp;TEXT(G213-IFERROR(SUMPRODUCT(MAX(($C$5:C212=C213)*$H$5:H212)),0),"#,##0")&amp;"km 빔",IF(G213&lt;IFERROR(SUMPRODUCT(MAX(($C$5:C212=C213)*$H$5:H212)),0),"계기판이 앞 기록보다 작음",""))))))</f>
        <v/>
      </c>
    </row>
    <row r="214">
      <c r="A214" s="6" t="n"/>
      <c r="B214" s="4">
        <f>IF(A214="","",MID("일월화수목금토",WEEKDAY(A214),1))</f>
        <v/>
      </c>
      <c r="C214" s="4" t="n"/>
      <c r="D214" s="4">
        <f>IF(C214="","",IFERROR(INDEX('차량별 비용·업무사용비율'!$B$5:$B$24,MATCH(C214,'차량별 비용·업무사용비율'!$A$5:$A$24,0)),"차량 목록에 없음"))</f>
        <v/>
      </c>
      <c r="E214" s="4" t="n"/>
      <c r="F214" s="4" t="n"/>
      <c r="G214" s="12" t="n"/>
      <c r="H214" s="12" t="n"/>
      <c r="I214" s="12">
        <f>IF(OR(G214="",H214=""),"",H214-G214)</f>
        <v/>
      </c>
      <c r="J214" s="12" t="n"/>
      <c r="K214" s="12" t="n"/>
      <c r="L214" s="12">
        <f>IF(AND(J214="",K214=""),"",N(J214)+N(K214))</f>
        <v/>
      </c>
      <c r="M214" s="13" t="n"/>
      <c r="N214" s="13" t="n"/>
      <c r="O214" s="4">
        <f>IF(C214="","",IF(AND(G214&lt;&gt;"",H214&lt;&gt;"",N(H214)&lt;N(G214)),"주행 후 &lt; 주행 전",IF(AND(I214&lt;&gt;"",N(L214)&gt;N(I214)),"업무용 거리 &gt; 주행거리",IF(OR(G214="",IFERROR(SUMPRODUCT(MAX(($C$5:C213=C214)*$H$5:H213)),0)=0),"",IF(G214&gt;IFERROR(SUMPRODUCT(MAX(($C$5:C213=C214)*$H$5:H213)),0),"앞 기록과 "&amp;TEXT(G214-IFERROR(SUMPRODUCT(MAX(($C$5:C213=C214)*$H$5:H213)),0),"#,##0")&amp;"km 빔",IF(G214&lt;IFERROR(SUMPRODUCT(MAX(($C$5:C213=C214)*$H$5:H213)),0),"계기판이 앞 기록보다 작음",""))))))</f>
        <v/>
      </c>
    </row>
    <row r="215">
      <c r="A215" s="6" t="n"/>
      <c r="B215" s="4">
        <f>IF(A215="","",MID("일월화수목금토",WEEKDAY(A215),1))</f>
        <v/>
      </c>
      <c r="C215" s="4" t="n"/>
      <c r="D215" s="4">
        <f>IF(C215="","",IFERROR(INDEX('차량별 비용·업무사용비율'!$B$5:$B$24,MATCH(C215,'차량별 비용·업무사용비율'!$A$5:$A$24,0)),"차량 목록에 없음"))</f>
        <v/>
      </c>
      <c r="E215" s="4" t="n"/>
      <c r="F215" s="4" t="n"/>
      <c r="G215" s="12" t="n"/>
      <c r="H215" s="12" t="n"/>
      <c r="I215" s="12">
        <f>IF(OR(G215="",H215=""),"",H215-G215)</f>
        <v/>
      </c>
      <c r="J215" s="12" t="n"/>
      <c r="K215" s="12" t="n"/>
      <c r="L215" s="12">
        <f>IF(AND(J215="",K215=""),"",N(J215)+N(K215))</f>
        <v/>
      </c>
      <c r="M215" s="13" t="n"/>
      <c r="N215" s="13" t="n"/>
      <c r="O215" s="4">
        <f>IF(C215="","",IF(AND(G215&lt;&gt;"",H215&lt;&gt;"",N(H215)&lt;N(G215)),"주행 후 &lt; 주행 전",IF(AND(I215&lt;&gt;"",N(L215)&gt;N(I215)),"업무용 거리 &gt; 주행거리",IF(OR(G215="",IFERROR(SUMPRODUCT(MAX(($C$5:C214=C215)*$H$5:H214)),0)=0),"",IF(G215&gt;IFERROR(SUMPRODUCT(MAX(($C$5:C214=C215)*$H$5:H214)),0),"앞 기록과 "&amp;TEXT(G215-IFERROR(SUMPRODUCT(MAX(($C$5:C214=C215)*$H$5:H214)),0),"#,##0")&amp;"km 빔",IF(G215&lt;IFERROR(SUMPRODUCT(MAX(($C$5:C214=C215)*$H$5:H214)),0),"계기판이 앞 기록보다 작음",""))))))</f>
        <v/>
      </c>
    </row>
    <row r="216">
      <c r="A216" s="6" t="n"/>
      <c r="B216" s="4">
        <f>IF(A216="","",MID("일월화수목금토",WEEKDAY(A216),1))</f>
        <v/>
      </c>
      <c r="C216" s="4" t="n"/>
      <c r="D216" s="4">
        <f>IF(C216="","",IFERROR(INDEX('차량별 비용·업무사용비율'!$B$5:$B$24,MATCH(C216,'차량별 비용·업무사용비율'!$A$5:$A$24,0)),"차량 목록에 없음"))</f>
        <v/>
      </c>
      <c r="E216" s="4" t="n"/>
      <c r="F216" s="4" t="n"/>
      <c r="G216" s="12" t="n"/>
      <c r="H216" s="12" t="n"/>
      <c r="I216" s="12">
        <f>IF(OR(G216="",H216=""),"",H216-G216)</f>
        <v/>
      </c>
      <c r="J216" s="12" t="n"/>
      <c r="K216" s="12" t="n"/>
      <c r="L216" s="12">
        <f>IF(AND(J216="",K216=""),"",N(J216)+N(K216))</f>
        <v/>
      </c>
      <c r="M216" s="13" t="n"/>
      <c r="N216" s="13" t="n"/>
      <c r="O216" s="4">
        <f>IF(C216="","",IF(AND(G216&lt;&gt;"",H216&lt;&gt;"",N(H216)&lt;N(G216)),"주행 후 &lt; 주행 전",IF(AND(I216&lt;&gt;"",N(L216)&gt;N(I216)),"업무용 거리 &gt; 주행거리",IF(OR(G216="",IFERROR(SUMPRODUCT(MAX(($C$5:C215=C216)*$H$5:H215)),0)=0),"",IF(G216&gt;IFERROR(SUMPRODUCT(MAX(($C$5:C215=C216)*$H$5:H215)),0),"앞 기록과 "&amp;TEXT(G216-IFERROR(SUMPRODUCT(MAX(($C$5:C215=C216)*$H$5:H215)),0),"#,##0")&amp;"km 빔",IF(G216&lt;IFERROR(SUMPRODUCT(MAX(($C$5:C215=C216)*$H$5:H215)),0),"계기판이 앞 기록보다 작음",""))))))</f>
        <v/>
      </c>
    </row>
    <row r="217">
      <c r="A217" s="6" t="n"/>
      <c r="B217" s="4">
        <f>IF(A217="","",MID("일월화수목금토",WEEKDAY(A217),1))</f>
        <v/>
      </c>
      <c r="C217" s="4" t="n"/>
      <c r="D217" s="4">
        <f>IF(C217="","",IFERROR(INDEX('차량별 비용·업무사용비율'!$B$5:$B$24,MATCH(C217,'차량별 비용·업무사용비율'!$A$5:$A$24,0)),"차량 목록에 없음"))</f>
        <v/>
      </c>
      <c r="E217" s="4" t="n"/>
      <c r="F217" s="4" t="n"/>
      <c r="G217" s="12" t="n"/>
      <c r="H217" s="12" t="n"/>
      <c r="I217" s="12">
        <f>IF(OR(G217="",H217=""),"",H217-G217)</f>
        <v/>
      </c>
      <c r="J217" s="12" t="n"/>
      <c r="K217" s="12" t="n"/>
      <c r="L217" s="12">
        <f>IF(AND(J217="",K217=""),"",N(J217)+N(K217))</f>
        <v/>
      </c>
      <c r="M217" s="13" t="n"/>
      <c r="N217" s="13" t="n"/>
      <c r="O217" s="4">
        <f>IF(C217="","",IF(AND(G217&lt;&gt;"",H217&lt;&gt;"",N(H217)&lt;N(G217)),"주행 후 &lt; 주행 전",IF(AND(I217&lt;&gt;"",N(L217)&gt;N(I217)),"업무용 거리 &gt; 주행거리",IF(OR(G217="",IFERROR(SUMPRODUCT(MAX(($C$5:C216=C217)*$H$5:H216)),0)=0),"",IF(G217&gt;IFERROR(SUMPRODUCT(MAX(($C$5:C216=C217)*$H$5:H216)),0),"앞 기록과 "&amp;TEXT(G217-IFERROR(SUMPRODUCT(MAX(($C$5:C216=C217)*$H$5:H216)),0),"#,##0")&amp;"km 빔",IF(G217&lt;IFERROR(SUMPRODUCT(MAX(($C$5:C216=C217)*$H$5:H216)),0),"계기판이 앞 기록보다 작음",""))))))</f>
        <v/>
      </c>
    </row>
    <row r="218">
      <c r="A218" s="6" t="n"/>
      <c r="B218" s="4">
        <f>IF(A218="","",MID("일월화수목금토",WEEKDAY(A218),1))</f>
        <v/>
      </c>
      <c r="C218" s="4" t="n"/>
      <c r="D218" s="4">
        <f>IF(C218="","",IFERROR(INDEX('차량별 비용·업무사용비율'!$B$5:$B$24,MATCH(C218,'차량별 비용·업무사용비율'!$A$5:$A$24,0)),"차량 목록에 없음"))</f>
        <v/>
      </c>
      <c r="E218" s="4" t="n"/>
      <c r="F218" s="4" t="n"/>
      <c r="G218" s="12" t="n"/>
      <c r="H218" s="12" t="n"/>
      <c r="I218" s="12">
        <f>IF(OR(G218="",H218=""),"",H218-G218)</f>
        <v/>
      </c>
      <c r="J218" s="12" t="n"/>
      <c r="K218" s="12" t="n"/>
      <c r="L218" s="12">
        <f>IF(AND(J218="",K218=""),"",N(J218)+N(K218))</f>
        <v/>
      </c>
      <c r="M218" s="13" t="n"/>
      <c r="N218" s="13" t="n"/>
      <c r="O218" s="4">
        <f>IF(C218="","",IF(AND(G218&lt;&gt;"",H218&lt;&gt;"",N(H218)&lt;N(G218)),"주행 후 &lt; 주행 전",IF(AND(I218&lt;&gt;"",N(L218)&gt;N(I218)),"업무용 거리 &gt; 주행거리",IF(OR(G218="",IFERROR(SUMPRODUCT(MAX(($C$5:C217=C218)*$H$5:H217)),0)=0),"",IF(G218&gt;IFERROR(SUMPRODUCT(MAX(($C$5:C217=C218)*$H$5:H217)),0),"앞 기록과 "&amp;TEXT(G218-IFERROR(SUMPRODUCT(MAX(($C$5:C217=C218)*$H$5:H217)),0),"#,##0")&amp;"km 빔",IF(G218&lt;IFERROR(SUMPRODUCT(MAX(($C$5:C217=C218)*$H$5:H217)),0),"계기판이 앞 기록보다 작음",""))))))</f>
        <v/>
      </c>
    </row>
    <row r="219">
      <c r="A219" s="6" t="n"/>
      <c r="B219" s="4">
        <f>IF(A219="","",MID("일월화수목금토",WEEKDAY(A219),1))</f>
        <v/>
      </c>
      <c r="C219" s="4" t="n"/>
      <c r="D219" s="4">
        <f>IF(C219="","",IFERROR(INDEX('차량별 비용·업무사용비율'!$B$5:$B$24,MATCH(C219,'차량별 비용·업무사용비율'!$A$5:$A$24,0)),"차량 목록에 없음"))</f>
        <v/>
      </c>
      <c r="E219" s="4" t="n"/>
      <c r="F219" s="4" t="n"/>
      <c r="G219" s="12" t="n"/>
      <c r="H219" s="12" t="n"/>
      <c r="I219" s="12">
        <f>IF(OR(G219="",H219=""),"",H219-G219)</f>
        <v/>
      </c>
      <c r="J219" s="12" t="n"/>
      <c r="K219" s="12" t="n"/>
      <c r="L219" s="12">
        <f>IF(AND(J219="",K219=""),"",N(J219)+N(K219))</f>
        <v/>
      </c>
      <c r="M219" s="13" t="n"/>
      <c r="N219" s="13" t="n"/>
      <c r="O219" s="4">
        <f>IF(C219="","",IF(AND(G219&lt;&gt;"",H219&lt;&gt;"",N(H219)&lt;N(G219)),"주행 후 &lt; 주행 전",IF(AND(I219&lt;&gt;"",N(L219)&gt;N(I219)),"업무용 거리 &gt; 주행거리",IF(OR(G219="",IFERROR(SUMPRODUCT(MAX(($C$5:C218=C219)*$H$5:H218)),0)=0),"",IF(G219&gt;IFERROR(SUMPRODUCT(MAX(($C$5:C218=C219)*$H$5:H218)),0),"앞 기록과 "&amp;TEXT(G219-IFERROR(SUMPRODUCT(MAX(($C$5:C218=C219)*$H$5:H218)),0),"#,##0")&amp;"km 빔",IF(G219&lt;IFERROR(SUMPRODUCT(MAX(($C$5:C218=C219)*$H$5:H218)),0),"계기판이 앞 기록보다 작음",""))))))</f>
        <v/>
      </c>
    </row>
    <row r="220">
      <c r="A220" s="6" t="n"/>
      <c r="B220" s="4">
        <f>IF(A220="","",MID("일월화수목금토",WEEKDAY(A220),1))</f>
        <v/>
      </c>
      <c r="C220" s="4" t="n"/>
      <c r="D220" s="4">
        <f>IF(C220="","",IFERROR(INDEX('차량별 비용·업무사용비율'!$B$5:$B$24,MATCH(C220,'차량별 비용·업무사용비율'!$A$5:$A$24,0)),"차량 목록에 없음"))</f>
        <v/>
      </c>
      <c r="E220" s="4" t="n"/>
      <c r="F220" s="4" t="n"/>
      <c r="G220" s="12" t="n"/>
      <c r="H220" s="12" t="n"/>
      <c r="I220" s="12">
        <f>IF(OR(G220="",H220=""),"",H220-G220)</f>
        <v/>
      </c>
      <c r="J220" s="12" t="n"/>
      <c r="K220" s="12" t="n"/>
      <c r="L220" s="12">
        <f>IF(AND(J220="",K220=""),"",N(J220)+N(K220))</f>
        <v/>
      </c>
      <c r="M220" s="13" t="n"/>
      <c r="N220" s="13" t="n"/>
      <c r="O220" s="4">
        <f>IF(C220="","",IF(AND(G220&lt;&gt;"",H220&lt;&gt;"",N(H220)&lt;N(G220)),"주행 후 &lt; 주행 전",IF(AND(I220&lt;&gt;"",N(L220)&gt;N(I220)),"업무용 거리 &gt; 주행거리",IF(OR(G220="",IFERROR(SUMPRODUCT(MAX(($C$5:C219=C220)*$H$5:H219)),0)=0),"",IF(G220&gt;IFERROR(SUMPRODUCT(MAX(($C$5:C219=C220)*$H$5:H219)),0),"앞 기록과 "&amp;TEXT(G220-IFERROR(SUMPRODUCT(MAX(($C$5:C219=C220)*$H$5:H219)),0),"#,##0")&amp;"km 빔",IF(G220&lt;IFERROR(SUMPRODUCT(MAX(($C$5:C219=C220)*$H$5:H219)),0),"계기판이 앞 기록보다 작음",""))))))</f>
        <v/>
      </c>
    </row>
    <row r="221">
      <c r="A221" s="6" t="n"/>
      <c r="B221" s="4">
        <f>IF(A221="","",MID("일월화수목금토",WEEKDAY(A221),1))</f>
        <v/>
      </c>
      <c r="C221" s="4" t="n"/>
      <c r="D221" s="4">
        <f>IF(C221="","",IFERROR(INDEX('차량별 비용·업무사용비율'!$B$5:$B$24,MATCH(C221,'차량별 비용·업무사용비율'!$A$5:$A$24,0)),"차량 목록에 없음"))</f>
        <v/>
      </c>
      <c r="E221" s="4" t="n"/>
      <c r="F221" s="4" t="n"/>
      <c r="G221" s="12" t="n"/>
      <c r="H221" s="12" t="n"/>
      <c r="I221" s="12">
        <f>IF(OR(G221="",H221=""),"",H221-G221)</f>
        <v/>
      </c>
      <c r="J221" s="12" t="n"/>
      <c r="K221" s="12" t="n"/>
      <c r="L221" s="12">
        <f>IF(AND(J221="",K221=""),"",N(J221)+N(K221))</f>
        <v/>
      </c>
      <c r="M221" s="13" t="n"/>
      <c r="N221" s="13" t="n"/>
      <c r="O221" s="4">
        <f>IF(C221="","",IF(AND(G221&lt;&gt;"",H221&lt;&gt;"",N(H221)&lt;N(G221)),"주행 후 &lt; 주행 전",IF(AND(I221&lt;&gt;"",N(L221)&gt;N(I221)),"업무용 거리 &gt; 주행거리",IF(OR(G221="",IFERROR(SUMPRODUCT(MAX(($C$5:C220=C221)*$H$5:H220)),0)=0),"",IF(G221&gt;IFERROR(SUMPRODUCT(MAX(($C$5:C220=C221)*$H$5:H220)),0),"앞 기록과 "&amp;TEXT(G221-IFERROR(SUMPRODUCT(MAX(($C$5:C220=C221)*$H$5:H220)),0),"#,##0")&amp;"km 빔",IF(G221&lt;IFERROR(SUMPRODUCT(MAX(($C$5:C220=C221)*$H$5:H220)),0),"계기판이 앞 기록보다 작음",""))))))</f>
        <v/>
      </c>
    </row>
    <row r="222">
      <c r="A222" s="6" t="n"/>
      <c r="B222" s="4">
        <f>IF(A222="","",MID("일월화수목금토",WEEKDAY(A222),1))</f>
        <v/>
      </c>
      <c r="C222" s="4" t="n"/>
      <c r="D222" s="4">
        <f>IF(C222="","",IFERROR(INDEX('차량별 비용·업무사용비율'!$B$5:$B$24,MATCH(C222,'차량별 비용·업무사용비율'!$A$5:$A$24,0)),"차량 목록에 없음"))</f>
        <v/>
      </c>
      <c r="E222" s="4" t="n"/>
      <c r="F222" s="4" t="n"/>
      <c r="G222" s="12" t="n"/>
      <c r="H222" s="12" t="n"/>
      <c r="I222" s="12">
        <f>IF(OR(G222="",H222=""),"",H222-G222)</f>
        <v/>
      </c>
      <c r="J222" s="12" t="n"/>
      <c r="K222" s="12" t="n"/>
      <c r="L222" s="12">
        <f>IF(AND(J222="",K222=""),"",N(J222)+N(K222))</f>
        <v/>
      </c>
      <c r="M222" s="13" t="n"/>
      <c r="N222" s="13" t="n"/>
      <c r="O222" s="4">
        <f>IF(C222="","",IF(AND(G222&lt;&gt;"",H222&lt;&gt;"",N(H222)&lt;N(G222)),"주행 후 &lt; 주행 전",IF(AND(I222&lt;&gt;"",N(L222)&gt;N(I222)),"업무용 거리 &gt; 주행거리",IF(OR(G222="",IFERROR(SUMPRODUCT(MAX(($C$5:C221=C222)*$H$5:H221)),0)=0),"",IF(G222&gt;IFERROR(SUMPRODUCT(MAX(($C$5:C221=C222)*$H$5:H221)),0),"앞 기록과 "&amp;TEXT(G222-IFERROR(SUMPRODUCT(MAX(($C$5:C221=C222)*$H$5:H221)),0),"#,##0")&amp;"km 빔",IF(G222&lt;IFERROR(SUMPRODUCT(MAX(($C$5:C221=C222)*$H$5:H221)),0),"계기판이 앞 기록보다 작음",""))))))</f>
        <v/>
      </c>
    </row>
    <row r="223">
      <c r="A223" s="6" t="n"/>
      <c r="B223" s="4">
        <f>IF(A223="","",MID("일월화수목금토",WEEKDAY(A223),1))</f>
        <v/>
      </c>
      <c r="C223" s="4" t="n"/>
      <c r="D223" s="4">
        <f>IF(C223="","",IFERROR(INDEX('차량별 비용·업무사용비율'!$B$5:$B$24,MATCH(C223,'차량별 비용·업무사용비율'!$A$5:$A$24,0)),"차량 목록에 없음"))</f>
        <v/>
      </c>
      <c r="E223" s="4" t="n"/>
      <c r="F223" s="4" t="n"/>
      <c r="G223" s="12" t="n"/>
      <c r="H223" s="12" t="n"/>
      <c r="I223" s="12">
        <f>IF(OR(G223="",H223=""),"",H223-G223)</f>
        <v/>
      </c>
      <c r="J223" s="12" t="n"/>
      <c r="K223" s="12" t="n"/>
      <c r="L223" s="12">
        <f>IF(AND(J223="",K223=""),"",N(J223)+N(K223))</f>
        <v/>
      </c>
      <c r="M223" s="13" t="n"/>
      <c r="N223" s="13" t="n"/>
      <c r="O223" s="4">
        <f>IF(C223="","",IF(AND(G223&lt;&gt;"",H223&lt;&gt;"",N(H223)&lt;N(G223)),"주행 후 &lt; 주행 전",IF(AND(I223&lt;&gt;"",N(L223)&gt;N(I223)),"업무용 거리 &gt; 주행거리",IF(OR(G223="",IFERROR(SUMPRODUCT(MAX(($C$5:C222=C223)*$H$5:H222)),0)=0),"",IF(G223&gt;IFERROR(SUMPRODUCT(MAX(($C$5:C222=C223)*$H$5:H222)),0),"앞 기록과 "&amp;TEXT(G223-IFERROR(SUMPRODUCT(MAX(($C$5:C222=C223)*$H$5:H222)),0),"#,##0")&amp;"km 빔",IF(G223&lt;IFERROR(SUMPRODUCT(MAX(($C$5:C222=C223)*$H$5:H222)),0),"계기판이 앞 기록보다 작음",""))))))</f>
        <v/>
      </c>
    </row>
    <row r="224">
      <c r="A224" s="6" t="n"/>
      <c r="B224" s="4">
        <f>IF(A224="","",MID("일월화수목금토",WEEKDAY(A224),1))</f>
        <v/>
      </c>
      <c r="C224" s="4" t="n"/>
      <c r="D224" s="4">
        <f>IF(C224="","",IFERROR(INDEX('차량별 비용·업무사용비율'!$B$5:$B$24,MATCH(C224,'차량별 비용·업무사용비율'!$A$5:$A$24,0)),"차량 목록에 없음"))</f>
        <v/>
      </c>
      <c r="E224" s="4" t="n"/>
      <c r="F224" s="4" t="n"/>
      <c r="G224" s="12" t="n"/>
      <c r="H224" s="12" t="n"/>
      <c r="I224" s="12">
        <f>IF(OR(G224="",H224=""),"",H224-G224)</f>
        <v/>
      </c>
      <c r="J224" s="12" t="n"/>
      <c r="K224" s="12" t="n"/>
      <c r="L224" s="12">
        <f>IF(AND(J224="",K224=""),"",N(J224)+N(K224))</f>
        <v/>
      </c>
      <c r="M224" s="13" t="n"/>
      <c r="N224" s="13" t="n"/>
      <c r="O224" s="4">
        <f>IF(C224="","",IF(AND(G224&lt;&gt;"",H224&lt;&gt;"",N(H224)&lt;N(G224)),"주행 후 &lt; 주행 전",IF(AND(I224&lt;&gt;"",N(L224)&gt;N(I224)),"업무용 거리 &gt; 주행거리",IF(OR(G224="",IFERROR(SUMPRODUCT(MAX(($C$5:C223=C224)*$H$5:H223)),0)=0),"",IF(G224&gt;IFERROR(SUMPRODUCT(MAX(($C$5:C223=C224)*$H$5:H223)),0),"앞 기록과 "&amp;TEXT(G224-IFERROR(SUMPRODUCT(MAX(($C$5:C223=C224)*$H$5:H223)),0),"#,##0")&amp;"km 빔",IF(G224&lt;IFERROR(SUMPRODUCT(MAX(($C$5:C223=C224)*$H$5:H223)),0),"계기판이 앞 기록보다 작음",""))))))</f>
        <v/>
      </c>
    </row>
    <row r="225">
      <c r="A225" s="6" t="n"/>
      <c r="B225" s="4">
        <f>IF(A225="","",MID("일월화수목금토",WEEKDAY(A225),1))</f>
        <v/>
      </c>
      <c r="C225" s="4" t="n"/>
      <c r="D225" s="4">
        <f>IF(C225="","",IFERROR(INDEX('차량별 비용·업무사용비율'!$B$5:$B$24,MATCH(C225,'차량별 비용·업무사용비율'!$A$5:$A$24,0)),"차량 목록에 없음"))</f>
        <v/>
      </c>
      <c r="E225" s="4" t="n"/>
      <c r="F225" s="4" t="n"/>
      <c r="G225" s="12" t="n"/>
      <c r="H225" s="12" t="n"/>
      <c r="I225" s="12">
        <f>IF(OR(G225="",H225=""),"",H225-G225)</f>
        <v/>
      </c>
      <c r="J225" s="12" t="n"/>
      <c r="K225" s="12" t="n"/>
      <c r="L225" s="12">
        <f>IF(AND(J225="",K225=""),"",N(J225)+N(K225))</f>
        <v/>
      </c>
      <c r="M225" s="13" t="n"/>
      <c r="N225" s="13" t="n"/>
      <c r="O225" s="4">
        <f>IF(C225="","",IF(AND(G225&lt;&gt;"",H225&lt;&gt;"",N(H225)&lt;N(G225)),"주행 후 &lt; 주행 전",IF(AND(I225&lt;&gt;"",N(L225)&gt;N(I225)),"업무용 거리 &gt; 주행거리",IF(OR(G225="",IFERROR(SUMPRODUCT(MAX(($C$5:C224=C225)*$H$5:H224)),0)=0),"",IF(G225&gt;IFERROR(SUMPRODUCT(MAX(($C$5:C224=C225)*$H$5:H224)),0),"앞 기록과 "&amp;TEXT(G225-IFERROR(SUMPRODUCT(MAX(($C$5:C224=C225)*$H$5:H224)),0),"#,##0")&amp;"km 빔",IF(G225&lt;IFERROR(SUMPRODUCT(MAX(($C$5:C224=C225)*$H$5:H224)),0),"계기판이 앞 기록보다 작음",""))))))</f>
        <v/>
      </c>
    </row>
    <row r="226">
      <c r="A226" s="6" t="n"/>
      <c r="B226" s="4">
        <f>IF(A226="","",MID("일월화수목금토",WEEKDAY(A226),1))</f>
        <v/>
      </c>
      <c r="C226" s="4" t="n"/>
      <c r="D226" s="4">
        <f>IF(C226="","",IFERROR(INDEX('차량별 비용·업무사용비율'!$B$5:$B$24,MATCH(C226,'차량별 비용·업무사용비율'!$A$5:$A$24,0)),"차량 목록에 없음"))</f>
        <v/>
      </c>
      <c r="E226" s="4" t="n"/>
      <c r="F226" s="4" t="n"/>
      <c r="G226" s="12" t="n"/>
      <c r="H226" s="12" t="n"/>
      <c r="I226" s="12">
        <f>IF(OR(G226="",H226=""),"",H226-G226)</f>
        <v/>
      </c>
      <c r="J226" s="12" t="n"/>
      <c r="K226" s="12" t="n"/>
      <c r="L226" s="12">
        <f>IF(AND(J226="",K226=""),"",N(J226)+N(K226))</f>
        <v/>
      </c>
      <c r="M226" s="13" t="n"/>
      <c r="N226" s="13" t="n"/>
      <c r="O226" s="4">
        <f>IF(C226="","",IF(AND(G226&lt;&gt;"",H226&lt;&gt;"",N(H226)&lt;N(G226)),"주행 후 &lt; 주행 전",IF(AND(I226&lt;&gt;"",N(L226)&gt;N(I226)),"업무용 거리 &gt; 주행거리",IF(OR(G226="",IFERROR(SUMPRODUCT(MAX(($C$5:C225=C226)*$H$5:H225)),0)=0),"",IF(G226&gt;IFERROR(SUMPRODUCT(MAX(($C$5:C225=C226)*$H$5:H225)),0),"앞 기록과 "&amp;TEXT(G226-IFERROR(SUMPRODUCT(MAX(($C$5:C225=C226)*$H$5:H225)),0),"#,##0")&amp;"km 빔",IF(G226&lt;IFERROR(SUMPRODUCT(MAX(($C$5:C225=C226)*$H$5:H225)),0),"계기판이 앞 기록보다 작음",""))))))</f>
        <v/>
      </c>
    </row>
    <row r="227">
      <c r="A227" s="6" t="n"/>
      <c r="B227" s="4">
        <f>IF(A227="","",MID("일월화수목금토",WEEKDAY(A227),1))</f>
        <v/>
      </c>
      <c r="C227" s="4" t="n"/>
      <c r="D227" s="4">
        <f>IF(C227="","",IFERROR(INDEX('차량별 비용·업무사용비율'!$B$5:$B$24,MATCH(C227,'차량별 비용·업무사용비율'!$A$5:$A$24,0)),"차량 목록에 없음"))</f>
        <v/>
      </c>
      <c r="E227" s="4" t="n"/>
      <c r="F227" s="4" t="n"/>
      <c r="G227" s="12" t="n"/>
      <c r="H227" s="12" t="n"/>
      <c r="I227" s="12">
        <f>IF(OR(G227="",H227=""),"",H227-G227)</f>
        <v/>
      </c>
      <c r="J227" s="12" t="n"/>
      <c r="K227" s="12" t="n"/>
      <c r="L227" s="12">
        <f>IF(AND(J227="",K227=""),"",N(J227)+N(K227))</f>
        <v/>
      </c>
      <c r="M227" s="13" t="n"/>
      <c r="N227" s="13" t="n"/>
      <c r="O227" s="4">
        <f>IF(C227="","",IF(AND(G227&lt;&gt;"",H227&lt;&gt;"",N(H227)&lt;N(G227)),"주행 후 &lt; 주행 전",IF(AND(I227&lt;&gt;"",N(L227)&gt;N(I227)),"업무용 거리 &gt; 주행거리",IF(OR(G227="",IFERROR(SUMPRODUCT(MAX(($C$5:C226=C227)*$H$5:H226)),0)=0),"",IF(G227&gt;IFERROR(SUMPRODUCT(MAX(($C$5:C226=C227)*$H$5:H226)),0),"앞 기록과 "&amp;TEXT(G227-IFERROR(SUMPRODUCT(MAX(($C$5:C226=C227)*$H$5:H226)),0),"#,##0")&amp;"km 빔",IF(G227&lt;IFERROR(SUMPRODUCT(MAX(($C$5:C226=C227)*$H$5:H226)),0),"계기판이 앞 기록보다 작음",""))))))</f>
        <v/>
      </c>
    </row>
    <row r="228">
      <c r="A228" s="6" t="n"/>
      <c r="B228" s="4">
        <f>IF(A228="","",MID("일월화수목금토",WEEKDAY(A228),1))</f>
        <v/>
      </c>
      <c r="C228" s="4" t="n"/>
      <c r="D228" s="4">
        <f>IF(C228="","",IFERROR(INDEX('차량별 비용·업무사용비율'!$B$5:$B$24,MATCH(C228,'차량별 비용·업무사용비율'!$A$5:$A$24,0)),"차량 목록에 없음"))</f>
        <v/>
      </c>
      <c r="E228" s="4" t="n"/>
      <c r="F228" s="4" t="n"/>
      <c r="G228" s="12" t="n"/>
      <c r="H228" s="12" t="n"/>
      <c r="I228" s="12">
        <f>IF(OR(G228="",H228=""),"",H228-G228)</f>
        <v/>
      </c>
      <c r="J228" s="12" t="n"/>
      <c r="K228" s="12" t="n"/>
      <c r="L228" s="12">
        <f>IF(AND(J228="",K228=""),"",N(J228)+N(K228))</f>
        <v/>
      </c>
      <c r="M228" s="13" t="n"/>
      <c r="N228" s="13" t="n"/>
      <c r="O228" s="4">
        <f>IF(C228="","",IF(AND(G228&lt;&gt;"",H228&lt;&gt;"",N(H228)&lt;N(G228)),"주행 후 &lt; 주행 전",IF(AND(I228&lt;&gt;"",N(L228)&gt;N(I228)),"업무용 거리 &gt; 주행거리",IF(OR(G228="",IFERROR(SUMPRODUCT(MAX(($C$5:C227=C228)*$H$5:H227)),0)=0),"",IF(G228&gt;IFERROR(SUMPRODUCT(MAX(($C$5:C227=C228)*$H$5:H227)),0),"앞 기록과 "&amp;TEXT(G228-IFERROR(SUMPRODUCT(MAX(($C$5:C227=C228)*$H$5:H227)),0),"#,##0")&amp;"km 빔",IF(G228&lt;IFERROR(SUMPRODUCT(MAX(($C$5:C227=C228)*$H$5:H227)),0),"계기판이 앞 기록보다 작음",""))))))</f>
        <v/>
      </c>
    </row>
    <row r="229">
      <c r="A229" s="6" t="n"/>
      <c r="B229" s="4">
        <f>IF(A229="","",MID("일월화수목금토",WEEKDAY(A229),1))</f>
        <v/>
      </c>
      <c r="C229" s="4" t="n"/>
      <c r="D229" s="4">
        <f>IF(C229="","",IFERROR(INDEX('차량별 비용·업무사용비율'!$B$5:$B$24,MATCH(C229,'차량별 비용·업무사용비율'!$A$5:$A$24,0)),"차량 목록에 없음"))</f>
        <v/>
      </c>
      <c r="E229" s="4" t="n"/>
      <c r="F229" s="4" t="n"/>
      <c r="G229" s="12" t="n"/>
      <c r="H229" s="12" t="n"/>
      <c r="I229" s="12">
        <f>IF(OR(G229="",H229=""),"",H229-G229)</f>
        <v/>
      </c>
      <c r="J229" s="12" t="n"/>
      <c r="K229" s="12" t="n"/>
      <c r="L229" s="12">
        <f>IF(AND(J229="",K229=""),"",N(J229)+N(K229))</f>
        <v/>
      </c>
      <c r="M229" s="13" t="n"/>
      <c r="N229" s="13" t="n"/>
      <c r="O229" s="4">
        <f>IF(C229="","",IF(AND(G229&lt;&gt;"",H229&lt;&gt;"",N(H229)&lt;N(G229)),"주행 후 &lt; 주행 전",IF(AND(I229&lt;&gt;"",N(L229)&gt;N(I229)),"업무용 거리 &gt; 주행거리",IF(OR(G229="",IFERROR(SUMPRODUCT(MAX(($C$5:C228=C229)*$H$5:H228)),0)=0),"",IF(G229&gt;IFERROR(SUMPRODUCT(MAX(($C$5:C228=C229)*$H$5:H228)),0),"앞 기록과 "&amp;TEXT(G229-IFERROR(SUMPRODUCT(MAX(($C$5:C228=C229)*$H$5:H228)),0),"#,##0")&amp;"km 빔",IF(G229&lt;IFERROR(SUMPRODUCT(MAX(($C$5:C228=C229)*$H$5:H228)),0),"계기판이 앞 기록보다 작음",""))))))</f>
        <v/>
      </c>
    </row>
    <row r="230">
      <c r="A230" s="6" t="n"/>
      <c r="B230" s="4">
        <f>IF(A230="","",MID("일월화수목금토",WEEKDAY(A230),1))</f>
        <v/>
      </c>
      <c r="C230" s="4" t="n"/>
      <c r="D230" s="4">
        <f>IF(C230="","",IFERROR(INDEX('차량별 비용·업무사용비율'!$B$5:$B$24,MATCH(C230,'차량별 비용·업무사용비율'!$A$5:$A$24,0)),"차량 목록에 없음"))</f>
        <v/>
      </c>
      <c r="E230" s="4" t="n"/>
      <c r="F230" s="4" t="n"/>
      <c r="G230" s="12" t="n"/>
      <c r="H230" s="12" t="n"/>
      <c r="I230" s="12">
        <f>IF(OR(G230="",H230=""),"",H230-G230)</f>
        <v/>
      </c>
      <c r="J230" s="12" t="n"/>
      <c r="K230" s="12" t="n"/>
      <c r="L230" s="12">
        <f>IF(AND(J230="",K230=""),"",N(J230)+N(K230))</f>
        <v/>
      </c>
      <c r="M230" s="13" t="n"/>
      <c r="N230" s="13" t="n"/>
      <c r="O230" s="4">
        <f>IF(C230="","",IF(AND(G230&lt;&gt;"",H230&lt;&gt;"",N(H230)&lt;N(G230)),"주행 후 &lt; 주행 전",IF(AND(I230&lt;&gt;"",N(L230)&gt;N(I230)),"업무용 거리 &gt; 주행거리",IF(OR(G230="",IFERROR(SUMPRODUCT(MAX(($C$5:C229=C230)*$H$5:H229)),0)=0),"",IF(G230&gt;IFERROR(SUMPRODUCT(MAX(($C$5:C229=C230)*$H$5:H229)),0),"앞 기록과 "&amp;TEXT(G230-IFERROR(SUMPRODUCT(MAX(($C$5:C229=C230)*$H$5:H229)),0),"#,##0")&amp;"km 빔",IF(G230&lt;IFERROR(SUMPRODUCT(MAX(($C$5:C229=C230)*$H$5:H229)),0),"계기판이 앞 기록보다 작음",""))))))</f>
        <v/>
      </c>
    </row>
    <row r="231">
      <c r="A231" s="6" t="n"/>
      <c r="B231" s="4">
        <f>IF(A231="","",MID("일월화수목금토",WEEKDAY(A231),1))</f>
        <v/>
      </c>
      <c r="C231" s="4" t="n"/>
      <c r="D231" s="4">
        <f>IF(C231="","",IFERROR(INDEX('차량별 비용·업무사용비율'!$B$5:$B$24,MATCH(C231,'차량별 비용·업무사용비율'!$A$5:$A$24,0)),"차량 목록에 없음"))</f>
        <v/>
      </c>
      <c r="E231" s="4" t="n"/>
      <c r="F231" s="4" t="n"/>
      <c r="G231" s="12" t="n"/>
      <c r="H231" s="12" t="n"/>
      <c r="I231" s="12">
        <f>IF(OR(G231="",H231=""),"",H231-G231)</f>
        <v/>
      </c>
      <c r="J231" s="12" t="n"/>
      <c r="K231" s="12" t="n"/>
      <c r="L231" s="12">
        <f>IF(AND(J231="",K231=""),"",N(J231)+N(K231))</f>
        <v/>
      </c>
      <c r="M231" s="13" t="n"/>
      <c r="N231" s="13" t="n"/>
      <c r="O231" s="4">
        <f>IF(C231="","",IF(AND(G231&lt;&gt;"",H231&lt;&gt;"",N(H231)&lt;N(G231)),"주행 후 &lt; 주행 전",IF(AND(I231&lt;&gt;"",N(L231)&gt;N(I231)),"업무용 거리 &gt; 주행거리",IF(OR(G231="",IFERROR(SUMPRODUCT(MAX(($C$5:C230=C231)*$H$5:H230)),0)=0),"",IF(G231&gt;IFERROR(SUMPRODUCT(MAX(($C$5:C230=C231)*$H$5:H230)),0),"앞 기록과 "&amp;TEXT(G231-IFERROR(SUMPRODUCT(MAX(($C$5:C230=C231)*$H$5:H230)),0),"#,##0")&amp;"km 빔",IF(G231&lt;IFERROR(SUMPRODUCT(MAX(($C$5:C230=C231)*$H$5:H230)),0),"계기판이 앞 기록보다 작음",""))))))</f>
        <v/>
      </c>
    </row>
    <row r="232">
      <c r="A232" s="6" t="n"/>
      <c r="B232" s="4">
        <f>IF(A232="","",MID("일월화수목금토",WEEKDAY(A232),1))</f>
        <v/>
      </c>
      <c r="C232" s="4" t="n"/>
      <c r="D232" s="4">
        <f>IF(C232="","",IFERROR(INDEX('차량별 비용·업무사용비율'!$B$5:$B$24,MATCH(C232,'차량별 비용·업무사용비율'!$A$5:$A$24,0)),"차량 목록에 없음"))</f>
        <v/>
      </c>
      <c r="E232" s="4" t="n"/>
      <c r="F232" s="4" t="n"/>
      <c r="G232" s="12" t="n"/>
      <c r="H232" s="12" t="n"/>
      <c r="I232" s="12">
        <f>IF(OR(G232="",H232=""),"",H232-G232)</f>
        <v/>
      </c>
      <c r="J232" s="12" t="n"/>
      <c r="K232" s="12" t="n"/>
      <c r="L232" s="12">
        <f>IF(AND(J232="",K232=""),"",N(J232)+N(K232))</f>
        <v/>
      </c>
      <c r="M232" s="13" t="n"/>
      <c r="N232" s="13" t="n"/>
      <c r="O232" s="4">
        <f>IF(C232="","",IF(AND(G232&lt;&gt;"",H232&lt;&gt;"",N(H232)&lt;N(G232)),"주행 후 &lt; 주행 전",IF(AND(I232&lt;&gt;"",N(L232)&gt;N(I232)),"업무용 거리 &gt; 주행거리",IF(OR(G232="",IFERROR(SUMPRODUCT(MAX(($C$5:C231=C232)*$H$5:H231)),0)=0),"",IF(G232&gt;IFERROR(SUMPRODUCT(MAX(($C$5:C231=C232)*$H$5:H231)),0),"앞 기록과 "&amp;TEXT(G232-IFERROR(SUMPRODUCT(MAX(($C$5:C231=C232)*$H$5:H231)),0),"#,##0")&amp;"km 빔",IF(G232&lt;IFERROR(SUMPRODUCT(MAX(($C$5:C231=C232)*$H$5:H231)),0),"계기판이 앞 기록보다 작음",""))))))</f>
        <v/>
      </c>
    </row>
    <row r="233">
      <c r="A233" s="6" t="n"/>
      <c r="B233" s="4">
        <f>IF(A233="","",MID("일월화수목금토",WEEKDAY(A233),1))</f>
        <v/>
      </c>
      <c r="C233" s="4" t="n"/>
      <c r="D233" s="4">
        <f>IF(C233="","",IFERROR(INDEX('차량별 비용·업무사용비율'!$B$5:$B$24,MATCH(C233,'차량별 비용·업무사용비율'!$A$5:$A$24,0)),"차량 목록에 없음"))</f>
        <v/>
      </c>
      <c r="E233" s="4" t="n"/>
      <c r="F233" s="4" t="n"/>
      <c r="G233" s="12" t="n"/>
      <c r="H233" s="12" t="n"/>
      <c r="I233" s="12">
        <f>IF(OR(G233="",H233=""),"",H233-G233)</f>
        <v/>
      </c>
      <c r="J233" s="12" t="n"/>
      <c r="K233" s="12" t="n"/>
      <c r="L233" s="12">
        <f>IF(AND(J233="",K233=""),"",N(J233)+N(K233))</f>
        <v/>
      </c>
      <c r="M233" s="13" t="n"/>
      <c r="N233" s="13" t="n"/>
      <c r="O233" s="4">
        <f>IF(C233="","",IF(AND(G233&lt;&gt;"",H233&lt;&gt;"",N(H233)&lt;N(G233)),"주행 후 &lt; 주행 전",IF(AND(I233&lt;&gt;"",N(L233)&gt;N(I233)),"업무용 거리 &gt; 주행거리",IF(OR(G233="",IFERROR(SUMPRODUCT(MAX(($C$5:C232=C233)*$H$5:H232)),0)=0),"",IF(G233&gt;IFERROR(SUMPRODUCT(MAX(($C$5:C232=C233)*$H$5:H232)),0),"앞 기록과 "&amp;TEXT(G233-IFERROR(SUMPRODUCT(MAX(($C$5:C232=C233)*$H$5:H232)),0),"#,##0")&amp;"km 빔",IF(G233&lt;IFERROR(SUMPRODUCT(MAX(($C$5:C232=C233)*$H$5:H232)),0),"계기판이 앞 기록보다 작음",""))))))</f>
        <v/>
      </c>
    </row>
    <row r="234">
      <c r="A234" s="6" t="n"/>
      <c r="B234" s="4">
        <f>IF(A234="","",MID("일월화수목금토",WEEKDAY(A234),1))</f>
        <v/>
      </c>
      <c r="C234" s="4" t="n"/>
      <c r="D234" s="4">
        <f>IF(C234="","",IFERROR(INDEX('차량별 비용·업무사용비율'!$B$5:$B$24,MATCH(C234,'차량별 비용·업무사용비율'!$A$5:$A$24,0)),"차량 목록에 없음"))</f>
        <v/>
      </c>
      <c r="E234" s="4" t="n"/>
      <c r="F234" s="4" t="n"/>
      <c r="G234" s="12" t="n"/>
      <c r="H234" s="12" t="n"/>
      <c r="I234" s="12">
        <f>IF(OR(G234="",H234=""),"",H234-G234)</f>
        <v/>
      </c>
      <c r="J234" s="12" t="n"/>
      <c r="K234" s="12" t="n"/>
      <c r="L234" s="12">
        <f>IF(AND(J234="",K234=""),"",N(J234)+N(K234))</f>
        <v/>
      </c>
      <c r="M234" s="13" t="n"/>
      <c r="N234" s="13" t="n"/>
      <c r="O234" s="4">
        <f>IF(C234="","",IF(AND(G234&lt;&gt;"",H234&lt;&gt;"",N(H234)&lt;N(G234)),"주행 후 &lt; 주행 전",IF(AND(I234&lt;&gt;"",N(L234)&gt;N(I234)),"업무용 거리 &gt; 주행거리",IF(OR(G234="",IFERROR(SUMPRODUCT(MAX(($C$5:C233=C234)*$H$5:H233)),0)=0),"",IF(G234&gt;IFERROR(SUMPRODUCT(MAX(($C$5:C233=C234)*$H$5:H233)),0),"앞 기록과 "&amp;TEXT(G234-IFERROR(SUMPRODUCT(MAX(($C$5:C233=C234)*$H$5:H233)),0),"#,##0")&amp;"km 빔",IF(G234&lt;IFERROR(SUMPRODUCT(MAX(($C$5:C233=C234)*$H$5:H233)),0),"계기판이 앞 기록보다 작음",""))))))</f>
        <v/>
      </c>
    </row>
    <row r="235">
      <c r="A235" s="6" t="n"/>
      <c r="B235" s="4">
        <f>IF(A235="","",MID("일월화수목금토",WEEKDAY(A235),1))</f>
        <v/>
      </c>
      <c r="C235" s="4" t="n"/>
      <c r="D235" s="4">
        <f>IF(C235="","",IFERROR(INDEX('차량별 비용·업무사용비율'!$B$5:$B$24,MATCH(C235,'차량별 비용·업무사용비율'!$A$5:$A$24,0)),"차량 목록에 없음"))</f>
        <v/>
      </c>
      <c r="E235" s="4" t="n"/>
      <c r="F235" s="4" t="n"/>
      <c r="G235" s="12" t="n"/>
      <c r="H235" s="12" t="n"/>
      <c r="I235" s="12">
        <f>IF(OR(G235="",H235=""),"",H235-G235)</f>
        <v/>
      </c>
      <c r="J235" s="12" t="n"/>
      <c r="K235" s="12" t="n"/>
      <c r="L235" s="12">
        <f>IF(AND(J235="",K235=""),"",N(J235)+N(K235))</f>
        <v/>
      </c>
      <c r="M235" s="13" t="n"/>
      <c r="N235" s="13" t="n"/>
      <c r="O235" s="4">
        <f>IF(C235="","",IF(AND(G235&lt;&gt;"",H235&lt;&gt;"",N(H235)&lt;N(G235)),"주행 후 &lt; 주행 전",IF(AND(I235&lt;&gt;"",N(L235)&gt;N(I235)),"업무용 거리 &gt; 주행거리",IF(OR(G235="",IFERROR(SUMPRODUCT(MAX(($C$5:C234=C235)*$H$5:H234)),0)=0),"",IF(G235&gt;IFERROR(SUMPRODUCT(MAX(($C$5:C234=C235)*$H$5:H234)),0),"앞 기록과 "&amp;TEXT(G235-IFERROR(SUMPRODUCT(MAX(($C$5:C234=C235)*$H$5:H234)),0),"#,##0")&amp;"km 빔",IF(G235&lt;IFERROR(SUMPRODUCT(MAX(($C$5:C234=C235)*$H$5:H234)),0),"계기판이 앞 기록보다 작음",""))))))</f>
        <v/>
      </c>
    </row>
    <row r="236">
      <c r="A236" s="6" t="n"/>
      <c r="B236" s="4">
        <f>IF(A236="","",MID("일월화수목금토",WEEKDAY(A236),1))</f>
        <v/>
      </c>
      <c r="C236" s="4" t="n"/>
      <c r="D236" s="4">
        <f>IF(C236="","",IFERROR(INDEX('차량별 비용·업무사용비율'!$B$5:$B$24,MATCH(C236,'차량별 비용·업무사용비율'!$A$5:$A$24,0)),"차량 목록에 없음"))</f>
        <v/>
      </c>
      <c r="E236" s="4" t="n"/>
      <c r="F236" s="4" t="n"/>
      <c r="G236" s="12" t="n"/>
      <c r="H236" s="12" t="n"/>
      <c r="I236" s="12">
        <f>IF(OR(G236="",H236=""),"",H236-G236)</f>
        <v/>
      </c>
      <c r="J236" s="12" t="n"/>
      <c r="K236" s="12" t="n"/>
      <c r="L236" s="12">
        <f>IF(AND(J236="",K236=""),"",N(J236)+N(K236))</f>
        <v/>
      </c>
      <c r="M236" s="13" t="n"/>
      <c r="N236" s="13" t="n"/>
      <c r="O236" s="4">
        <f>IF(C236="","",IF(AND(G236&lt;&gt;"",H236&lt;&gt;"",N(H236)&lt;N(G236)),"주행 후 &lt; 주행 전",IF(AND(I236&lt;&gt;"",N(L236)&gt;N(I236)),"업무용 거리 &gt; 주행거리",IF(OR(G236="",IFERROR(SUMPRODUCT(MAX(($C$5:C235=C236)*$H$5:H235)),0)=0),"",IF(G236&gt;IFERROR(SUMPRODUCT(MAX(($C$5:C235=C236)*$H$5:H235)),0),"앞 기록과 "&amp;TEXT(G236-IFERROR(SUMPRODUCT(MAX(($C$5:C235=C236)*$H$5:H235)),0),"#,##0")&amp;"km 빔",IF(G236&lt;IFERROR(SUMPRODUCT(MAX(($C$5:C235=C236)*$H$5:H235)),0),"계기판이 앞 기록보다 작음",""))))))</f>
        <v/>
      </c>
    </row>
    <row r="237">
      <c r="A237" s="6" t="n"/>
      <c r="B237" s="4">
        <f>IF(A237="","",MID("일월화수목금토",WEEKDAY(A237),1))</f>
        <v/>
      </c>
      <c r="C237" s="4" t="n"/>
      <c r="D237" s="4">
        <f>IF(C237="","",IFERROR(INDEX('차량별 비용·업무사용비율'!$B$5:$B$24,MATCH(C237,'차량별 비용·업무사용비율'!$A$5:$A$24,0)),"차량 목록에 없음"))</f>
        <v/>
      </c>
      <c r="E237" s="4" t="n"/>
      <c r="F237" s="4" t="n"/>
      <c r="G237" s="12" t="n"/>
      <c r="H237" s="12" t="n"/>
      <c r="I237" s="12">
        <f>IF(OR(G237="",H237=""),"",H237-G237)</f>
        <v/>
      </c>
      <c r="J237" s="12" t="n"/>
      <c r="K237" s="12" t="n"/>
      <c r="L237" s="12">
        <f>IF(AND(J237="",K237=""),"",N(J237)+N(K237))</f>
        <v/>
      </c>
      <c r="M237" s="13" t="n"/>
      <c r="N237" s="13" t="n"/>
      <c r="O237" s="4">
        <f>IF(C237="","",IF(AND(G237&lt;&gt;"",H237&lt;&gt;"",N(H237)&lt;N(G237)),"주행 후 &lt; 주행 전",IF(AND(I237&lt;&gt;"",N(L237)&gt;N(I237)),"업무용 거리 &gt; 주행거리",IF(OR(G237="",IFERROR(SUMPRODUCT(MAX(($C$5:C236=C237)*$H$5:H236)),0)=0),"",IF(G237&gt;IFERROR(SUMPRODUCT(MAX(($C$5:C236=C237)*$H$5:H236)),0),"앞 기록과 "&amp;TEXT(G237-IFERROR(SUMPRODUCT(MAX(($C$5:C236=C237)*$H$5:H236)),0),"#,##0")&amp;"km 빔",IF(G237&lt;IFERROR(SUMPRODUCT(MAX(($C$5:C236=C237)*$H$5:H236)),0),"계기판이 앞 기록보다 작음",""))))))</f>
        <v/>
      </c>
    </row>
    <row r="238">
      <c r="A238" s="6" t="n"/>
      <c r="B238" s="4">
        <f>IF(A238="","",MID("일월화수목금토",WEEKDAY(A238),1))</f>
        <v/>
      </c>
      <c r="C238" s="4" t="n"/>
      <c r="D238" s="4">
        <f>IF(C238="","",IFERROR(INDEX('차량별 비용·업무사용비율'!$B$5:$B$24,MATCH(C238,'차량별 비용·업무사용비율'!$A$5:$A$24,0)),"차량 목록에 없음"))</f>
        <v/>
      </c>
      <c r="E238" s="4" t="n"/>
      <c r="F238" s="4" t="n"/>
      <c r="G238" s="12" t="n"/>
      <c r="H238" s="12" t="n"/>
      <c r="I238" s="12">
        <f>IF(OR(G238="",H238=""),"",H238-G238)</f>
        <v/>
      </c>
      <c r="J238" s="12" t="n"/>
      <c r="K238" s="12" t="n"/>
      <c r="L238" s="12">
        <f>IF(AND(J238="",K238=""),"",N(J238)+N(K238))</f>
        <v/>
      </c>
      <c r="M238" s="13" t="n"/>
      <c r="N238" s="13" t="n"/>
      <c r="O238" s="4">
        <f>IF(C238="","",IF(AND(G238&lt;&gt;"",H238&lt;&gt;"",N(H238)&lt;N(G238)),"주행 후 &lt; 주행 전",IF(AND(I238&lt;&gt;"",N(L238)&gt;N(I238)),"업무용 거리 &gt; 주행거리",IF(OR(G238="",IFERROR(SUMPRODUCT(MAX(($C$5:C237=C238)*$H$5:H237)),0)=0),"",IF(G238&gt;IFERROR(SUMPRODUCT(MAX(($C$5:C237=C238)*$H$5:H237)),0),"앞 기록과 "&amp;TEXT(G238-IFERROR(SUMPRODUCT(MAX(($C$5:C237=C238)*$H$5:H237)),0),"#,##0")&amp;"km 빔",IF(G238&lt;IFERROR(SUMPRODUCT(MAX(($C$5:C237=C238)*$H$5:H237)),0),"계기판이 앞 기록보다 작음",""))))))</f>
        <v/>
      </c>
    </row>
    <row r="239">
      <c r="A239" s="6" t="n"/>
      <c r="B239" s="4">
        <f>IF(A239="","",MID("일월화수목금토",WEEKDAY(A239),1))</f>
        <v/>
      </c>
      <c r="C239" s="4" t="n"/>
      <c r="D239" s="4">
        <f>IF(C239="","",IFERROR(INDEX('차량별 비용·업무사용비율'!$B$5:$B$24,MATCH(C239,'차량별 비용·업무사용비율'!$A$5:$A$24,0)),"차량 목록에 없음"))</f>
        <v/>
      </c>
      <c r="E239" s="4" t="n"/>
      <c r="F239" s="4" t="n"/>
      <c r="G239" s="12" t="n"/>
      <c r="H239" s="12" t="n"/>
      <c r="I239" s="12">
        <f>IF(OR(G239="",H239=""),"",H239-G239)</f>
        <v/>
      </c>
      <c r="J239" s="12" t="n"/>
      <c r="K239" s="12" t="n"/>
      <c r="L239" s="12">
        <f>IF(AND(J239="",K239=""),"",N(J239)+N(K239))</f>
        <v/>
      </c>
      <c r="M239" s="13" t="n"/>
      <c r="N239" s="13" t="n"/>
      <c r="O239" s="4">
        <f>IF(C239="","",IF(AND(G239&lt;&gt;"",H239&lt;&gt;"",N(H239)&lt;N(G239)),"주행 후 &lt; 주행 전",IF(AND(I239&lt;&gt;"",N(L239)&gt;N(I239)),"업무용 거리 &gt; 주행거리",IF(OR(G239="",IFERROR(SUMPRODUCT(MAX(($C$5:C238=C239)*$H$5:H238)),0)=0),"",IF(G239&gt;IFERROR(SUMPRODUCT(MAX(($C$5:C238=C239)*$H$5:H238)),0),"앞 기록과 "&amp;TEXT(G239-IFERROR(SUMPRODUCT(MAX(($C$5:C238=C239)*$H$5:H238)),0),"#,##0")&amp;"km 빔",IF(G239&lt;IFERROR(SUMPRODUCT(MAX(($C$5:C238=C239)*$H$5:H238)),0),"계기판이 앞 기록보다 작음",""))))))</f>
        <v/>
      </c>
    </row>
    <row r="240">
      <c r="A240" s="6" t="n"/>
      <c r="B240" s="4">
        <f>IF(A240="","",MID("일월화수목금토",WEEKDAY(A240),1))</f>
        <v/>
      </c>
      <c r="C240" s="4" t="n"/>
      <c r="D240" s="4">
        <f>IF(C240="","",IFERROR(INDEX('차량별 비용·업무사용비율'!$B$5:$B$24,MATCH(C240,'차량별 비용·업무사용비율'!$A$5:$A$24,0)),"차량 목록에 없음"))</f>
        <v/>
      </c>
      <c r="E240" s="4" t="n"/>
      <c r="F240" s="4" t="n"/>
      <c r="G240" s="12" t="n"/>
      <c r="H240" s="12" t="n"/>
      <c r="I240" s="12">
        <f>IF(OR(G240="",H240=""),"",H240-G240)</f>
        <v/>
      </c>
      <c r="J240" s="12" t="n"/>
      <c r="K240" s="12" t="n"/>
      <c r="L240" s="12">
        <f>IF(AND(J240="",K240=""),"",N(J240)+N(K240))</f>
        <v/>
      </c>
      <c r="M240" s="13" t="n"/>
      <c r="N240" s="13" t="n"/>
      <c r="O240" s="4">
        <f>IF(C240="","",IF(AND(G240&lt;&gt;"",H240&lt;&gt;"",N(H240)&lt;N(G240)),"주행 후 &lt; 주행 전",IF(AND(I240&lt;&gt;"",N(L240)&gt;N(I240)),"업무용 거리 &gt; 주행거리",IF(OR(G240="",IFERROR(SUMPRODUCT(MAX(($C$5:C239=C240)*$H$5:H239)),0)=0),"",IF(G240&gt;IFERROR(SUMPRODUCT(MAX(($C$5:C239=C240)*$H$5:H239)),0),"앞 기록과 "&amp;TEXT(G240-IFERROR(SUMPRODUCT(MAX(($C$5:C239=C240)*$H$5:H239)),0),"#,##0")&amp;"km 빔",IF(G240&lt;IFERROR(SUMPRODUCT(MAX(($C$5:C239=C240)*$H$5:H239)),0),"계기판이 앞 기록보다 작음",""))))))</f>
        <v/>
      </c>
    </row>
    <row r="241">
      <c r="A241" s="6" t="n"/>
      <c r="B241" s="4">
        <f>IF(A241="","",MID("일월화수목금토",WEEKDAY(A241),1))</f>
        <v/>
      </c>
      <c r="C241" s="4" t="n"/>
      <c r="D241" s="4">
        <f>IF(C241="","",IFERROR(INDEX('차량별 비용·업무사용비율'!$B$5:$B$24,MATCH(C241,'차량별 비용·업무사용비율'!$A$5:$A$24,0)),"차량 목록에 없음"))</f>
        <v/>
      </c>
      <c r="E241" s="4" t="n"/>
      <c r="F241" s="4" t="n"/>
      <c r="G241" s="12" t="n"/>
      <c r="H241" s="12" t="n"/>
      <c r="I241" s="12">
        <f>IF(OR(G241="",H241=""),"",H241-G241)</f>
        <v/>
      </c>
      <c r="J241" s="12" t="n"/>
      <c r="K241" s="12" t="n"/>
      <c r="L241" s="12">
        <f>IF(AND(J241="",K241=""),"",N(J241)+N(K241))</f>
        <v/>
      </c>
      <c r="M241" s="13" t="n"/>
      <c r="N241" s="13" t="n"/>
      <c r="O241" s="4">
        <f>IF(C241="","",IF(AND(G241&lt;&gt;"",H241&lt;&gt;"",N(H241)&lt;N(G241)),"주행 후 &lt; 주행 전",IF(AND(I241&lt;&gt;"",N(L241)&gt;N(I241)),"업무용 거리 &gt; 주행거리",IF(OR(G241="",IFERROR(SUMPRODUCT(MAX(($C$5:C240=C241)*$H$5:H240)),0)=0),"",IF(G241&gt;IFERROR(SUMPRODUCT(MAX(($C$5:C240=C241)*$H$5:H240)),0),"앞 기록과 "&amp;TEXT(G241-IFERROR(SUMPRODUCT(MAX(($C$5:C240=C241)*$H$5:H240)),0),"#,##0")&amp;"km 빔",IF(G241&lt;IFERROR(SUMPRODUCT(MAX(($C$5:C240=C241)*$H$5:H240)),0),"계기판이 앞 기록보다 작음",""))))))</f>
        <v/>
      </c>
    </row>
    <row r="242">
      <c r="A242" s="6" t="n"/>
      <c r="B242" s="4">
        <f>IF(A242="","",MID("일월화수목금토",WEEKDAY(A242),1))</f>
        <v/>
      </c>
      <c r="C242" s="4" t="n"/>
      <c r="D242" s="4">
        <f>IF(C242="","",IFERROR(INDEX('차량별 비용·업무사용비율'!$B$5:$B$24,MATCH(C242,'차량별 비용·업무사용비율'!$A$5:$A$24,0)),"차량 목록에 없음"))</f>
        <v/>
      </c>
      <c r="E242" s="4" t="n"/>
      <c r="F242" s="4" t="n"/>
      <c r="G242" s="12" t="n"/>
      <c r="H242" s="12" t="n"/>
      <c r="I242" s="12">
        <f>IF(OR(G242="",H242=""),"",H242-G242)</f>
        <v/>
      </c>
      <c r="J242" s="12" t="n"/>
      <c r="K242" s="12" t="n"/>
      <c r="L242" s="12">
        <f>IF(AND(J242="",K242=""),"",N(J242)+N(K242))</f>
        <v/>
      </c>
      <c r="M242" s="13" t="n"/>
      <c r="N242" s="13" t="n"/>
      <c r="O242" s="4">
        <f>IF(C242="","",IF(AND(G242&lt;&gt;"",H242&lt;&gt;"",N(H242)&lt;N(G242)),"주행 후 &lt; 주행 전",IF(AND(I242&lt;&gt;"",N(L242)&gt;N(I242)),"업무용 거리 &gt; 주행거리",IF(OR(G242="",IFERROR(SUMPRODUCT(MAX(($C$5:C241=C242)*$H$5:H241)),0)=0),"",IF(G242&gt;IFERROR(SUMPRODUCT(MAX(($C$5:C241=C242)*$H$5:H241)),0),"앞 기록과 "&amp;TEXT(G242-IFERROR(SUMPRODUCT(MAX(($C$5:C241=C242)*$H$5:H241)),0),"#,##0")&amp;"km 빔",IF(G242&lt;IFERROR(SUMPRODUCT(MAX(($C$5:C241=C242)*$H$5:H241)),0),"계기판이 앞 기록보다 작음",""))))))</f>
        <v/>
      </c>
    </row>
    <row r="243">
      <c r="A243" s="6" t="n"/>
      <c r="B243" s="4">
        <f>IF(A243="","",MID("일월화수목금토",WEEKDAY(A243),1))</f>
        <v/>
      </c>
      <c r="C243" s="4" t="n"/>
      <c r="D243" s="4">
        <f>IF(C243="","",IFERROR(INDEX('차량별 비용·업무사용비율'!$B$5:$B$24,MATCH(C243,'차량별 비용·업무사용비율'!$A$5:$A$24,0)),"차량 목록에 없음"))</f>
        <v/>
      </c>
      <c r="E243" s="4" t="n"/>
      <c r="F243" s="4" t="n"/>
      <c r="G243" s="12" t="n"/>
      <c r="H243" s="12" t="n"/>
      <c r="I243" s="12">
        <f>IF(OR(G243="",H243=""),"",H243-G243)</f>
        <v/>
      </c>
      <c r="J243" s="12" t="n"/>
      <c r="K243" s="12" t="n"/>
      <c r="L243" s="12">
        <f>IF(AND(J243="",K243=""),"",N(J243)+N(K243))</f>
        <v/>
      </c>
      <c r="M243" s="13" t="n"/>
      <c r="N243" s="13" t="n"/>
      <c r="O243" s="4">
        <f>IF(C243="","",IF(AND(G243&lt;&gt;"",H243&lt;&gt;"",N(H243)&lt;N(G243)),"주행 후 &lt; 주행 전",IF(AND(I243&lt;&gt;"",N(L243)&gt;N(I243)),"업무용 거리 &gt; 주행거리",IF(OR(G243="",IFERROR(SUMPRODUCT(MAX(($C$5:C242=C243)*$H$5:H242)),0)=0),"",IF(G243&gt;IFERROR(SUMPRODUCT(MAX(($C$5:C242=C243)*$H$5:H242)),0),"앞 기록과 "&amp;TEXT(G243-IFERROR(SUMPRODUCT(MAX(($C$5:C242=C243)*$H$5:H242)),0),"#,##0")&amp;"km 빔",IF(G243&lt;IFERROR(SUMPRODUCT(MAX(($C$5:C242=C243)*$H$5:H242)),0),"계기판이 앞 기록보다 작음",""))))))</f>
        <v/>
      </c>
    </row>
    <row r="244">
      <c r="A244" s="6" t="n"/>
      <c r="B244" s="4">
        <f>IF(A244="","",MID("일월화수목금토",WEEKDAY(A244),1))</f>
        <v/>
      </c>
      <c r="C244" s="4" t="n"/>
      <c r="D244" s="4">
        <f>IF(C244="","",IFERROR(INDEX('차량별 비용·업무사용비율'!$B$5:$B$24,MATCH(C244,'차량별 비용·업무사용비율'!$A$5:$A$24,0)),"차량 목록에 없음"))</f>
        <v/>
      </c>
      <c r="E244" s="4" t="n"/>
      <c r="F244" s="4" t="n"/>
      <c r="G244" s="12" t="n"/>
      <c r="H244" s="12" t="n"/>
      <c r="I244" s="12">
        <f>IF(OR(G244="",H244=""),"",H244-G244)</f>
        <v/>
      </c>
      <c r="J244" s="12" t="n"/>
      <c r="K244" s="12" t="n"/>
      <c r="L244" s="12">
        <f>IF(AND(J244="",K244=""),"",N(J244)+N(K244))</f>
        <v/>
      </c>
      <c r="M244" s="13" t="n"/>
      <c r="N244" s="13" t="n"/>
      <c r="O244" s="4">
        <f>IF(C244="","",IF(AND(G244&lt;&gt;"",H244&lt;&gt;"",N(H244)&lt;N(G244)),"주행 후 &lt; 주행 전",IF(AND(I244&lt;&gt;"",N(L244)&gt;N(I244)),"업무용 거리 &gt; 주행거리",IF(OR(G244="",IFERROR(SUMPRODUCT(MAX(($C$5:C243=C244)*$H$5:H243)),0)=0),"",IF(G244&gt;IFERROR(SUMPRODUCT(MAX(($C$5:C243=C244)*$H$5:H243)),0),"앞 기록과 "&amp;TEXT(G244-IFERROR(SUMPRODUCT(MAX(($C$5:C243=C244)*$H$5:H243)),0),"#,##0")&amp;"km 빔",IF(G244&lt;IFERROR(SUMPRODUCT(MAX(($C$5:C243=C244)*$H$5:H243)),0),"계기판이 앞 기록보다 작음",""))))))</f>
        <v/>
      </c>
    </row>
    <row r="245">
      <c r="A245" s="6" t="n"/>
      <c r="B245" s="4">
        <f>IF(A245="","",MID("일월화수목금토",WEEKDAY(A245),1))</f>
        <v/>
      </c>
      <c r="C245" s="4" t="n"/>
      <c r="D245" s="4">
        <f>IF(C245="","",IFERROR(INDEX('차량별 비용·업무사용비율'!$B$5:$B$24,MATCH(C245,'차량별 비용·업무사용비율'!$A$5:$A$24,0)),"차량 목록에 없음"))</f>
        <v/>
      </c>
      <c r="E245" s="4" t="n"/>
      <c r="F245" s="4" t="n"/>
      <c r="G245" s="12" t="n"/>
      <c r="H245" s="12" t="n"/>
      <c r="I245" s="12">
        <f>IF(OR(G245="",H245=""),"",H245-G245)</f>
        <v/>
      </c>
      <c r="J245" s="12" t="n"/>
      <c r="K245" s="12" t="n"/>
      <c r="L245" s="12">
        <f>IF(AND(J245="",K245=""),"",N(J245)+N(K245))</f>
        <v/>
      </c>
      <c r="M245" s="13" t="n"/>
      <c r="N245" s="13" t="n"/>
      <c r="O245" s="4">
        <f>IF(C245="","",IF(AND(G245&lt;&gt;"",H245&lt;&gt;"",N(H245)&lt;N(G245)),"주행 후 &lt; 주행 전",IF(AND(I245&lt;&gt;"",N(L245)&gt;N(I245)),"업무용 거리 &gt; 주행거리",IF(OR(G245="",IFERROR(SUMPRODUCT(MAX(($C$5:C244=C245)*$H$5:H244)),0)=0),"",IF(G245&gt;IFERROR(SUMPRODUCT(MAX(($C$5:C244=C245)*$H$5:H244)),0),"앞 기록과 "&amp;TEXT(G245-IFERROR(SUMPRODUCT(MAX(($C$5:C244=C245)*$H$5:H244)),0),"#,##0")&amp;"km 빔",IF(G245&lt;IFERROR(SUMPRODUCT(MAX(($C$5:C244=C245)*$H$5:H244)),0),"계기판이 앞 기록보다 작음",""))))))</f>
        <v/>
      </c>
    </row>
    <row r="246">
      <c r="A246" s="6" t="n"/>
      <c r="B246" s="4">
        <f>IF(A246="","",MID("일월화수목금토",WEEKDAY(A246),1))</f>
        <v/>
      </c>
      <c r="C246" s="4" t="n"/>
      <c r="D246" s="4">
        <f>IF(C246="","",IFERROR(INDEX('차량별 비용·업무사용비율'!$B$5:$B$24,MATCH(C246,'차량별 비용·업무사용비율'!$A$5:$A$24,0)),"차량 목록에 없음"))</f>
        <v/>
      </c>
      <c r="E246" s="4" t="n"/>
      <c r="F246" s="4" t="n"/>
      <c r="G246" s="12" t="n"/>
      <c r="H246" s="12" t="n"/>
      <c r="I246" s="12">
        <f>IF(OR(G246="",H246=""),"",H246-G246)</f>
        <v/>
      </c>
      <c r="J246" s="12" t="n"/>
      <c r="K246" s="12" t="n"/>
      <c r="L246" s="12">
        <f>IF(AND(J246="",K246=""),"",N(J246)+N(K246))</f>
        <v/>
      </c>
      <c r="M246" s="13" t="n"/>
      <c r="N246" s="13" t="n"/>
      <c r="O246" s="4">
        <f>IF(C246="","",IF(AND(G246&lt;&gt;"",H246&lt;&gt;"",N(H246)&lt;N(G246)),"주행 후 &lt; 주행 전",IF(AND(I246&lt;&gt;"",N(L246)&gt;N(I246)),"업무용 거리 &gt; 주행거리",IF(OR(G246="",IFERROR(SUMPRODUCT(MAX(($C$5:C245=C246)*$H$5:H245)),0)=0),"",IF(G246&gt;IFERROR(SUMPRODUCT(MAX(($C$5:C245=C246)*$H$5:H245)),0),"앞 기록과 "&amp;TEXT(G246-IFERROR(SUMPRODUCT(MAX(($C$5:C245=C246)*$H$5:H245)),0),"#,##0")&amp;"km 빔",IF(G246&lt;IFERROR(SUMPRODUCT(MAX(($C$5:C245=C246)*$H$5:H245)),0),"계기판이 앞 기록보다 작음",""))))))</f>
        <v/>
      </c>
    </row>
    <row r="247">
      <c r="A247" s="6" t="n"/>
      <c r="B247" s="4">
        <f>IF(A247="","",MID("일월화수목금토",WEEKDAY(A247),1))</f>
        <v/>
      </c>
      <c r="C247" s="4" t="n"/>
      <c r="D247" s="4">
        <f>IF(C247="","",IFERROR(INDEX('차량별 비용·업무사용비율'!$B$5:$B$24,MATCH(C247,'차량별 비용·업무사용비율'!$A$5:$A$24,0)),"차량 목록에 없음"))</f>
        <v/>
      </c>
      <c r="E247" s="4" t="n"/>
      <c r="F247" s="4" t="n"/>
      <c r="G247" s="12" t="n"/>
      <c r="H247" s="12" t="n"/>
      <c r="I247" s="12">
        <f>IF(OR(G247="",H247=""),"",H247-G247)</f>
        <v/>
      </c>
      <c r="J247" s="12" t="n"/>
      <c r="K247" s="12" t="n"/>
      <c r="L247" s="12">
        <f>IF(AND(J247="",K247=""),"",N(J247)+N(K247))</f>
        <v/>
      </c>
      <c r="M247" s="13" t="n"/>
      <c r="N247" s="13" t="n"/>
      <c r="O247" s="4">
        <f>IF(C247="","",IF(AND(G247&lt;&gt;"",H247&lt;&gt;"",N(H247)&lt;N(G247)),"주행 후 &lt; 주행 전",IF(AND(I247&lt;&gt;"",N(L247)&gt;N(I247)),"업무용 거리 &gt; 주행거리",IF(OR(G247="",IFERROR(SUMPRODUCT(MAX(($C$5:C246=C247)*$H$5:H246)),0)=0),"",IF(G247&gt;IFERROR(SUMPRODUCT(MAX(($C$5:C246=C247)*$H$5:H246)),0),"앞 기록과 "&amp;TEXT(G247-IFERROR(SUMPRODUCT(MAX(($C$5:C246=C247)*$H$5:H246)),0),"#,##0")&amp;"km 빔",IF(G247&lt;IFERROR(SUMPRODUCT(MAX(($C$5:C246=C247)*$H$5:H246)),0),"계기판이 앞 기록보다 작음",""))))))</f>
        <v/>
      </c>
    </row>
    <row r="248">
      <c r="A248" s="6" t="n"/>
      <c r="B248" s="4">
        <f>IF(A248="","",MID("일월화수목금토",WEEKDAY(A248),1))</f>
        <v/>
      </c>
      <c r="C248" s="4" t="n"/>
      <c r="D248" s="4">
        <f>IF(C248="","",IFERROR(INDEX('차량별 비용·업무사용비율'!$B$5:$B$24,MATCH(C248,'차량별 비용·업무사용비율'!$A$5:$A$24,0)),"차량 목록에 없음"))</f>
        <v/>
      </c>
      <c r="E248" s="4" t="n"/>
      <c r="F248" s="4" t="n"/>
      <c r="G248" s="12" t="n"/>
      <c r="H248" s="12" t="n"/>
      <c r="I248" s="12">
        <f>IF(OR(G248="",H248=""),"",H248-G248)</f>
        <v/>
      </c>
      <c r="J248" s="12" t="n"/>
      <c r="K248" s="12" t="n"/>
      <c r="L248" s="12">
        <f>IF(AND(J248="",K248=""),"",N(J248)+N(K248))</f>
        <v/>
      </c>
      <c r="M248" s="13" t="n"/>
      <c r="N248" s="13" t="n"/>
      <c r="O248" s="4">
        <f>IF(C248="","",IF(AND(G248&lt;&gt;"",H248&lt;&gt;"",N(H248)&lt;N(G248)),"주행 후 &lt; 주행 전",IF(AND(I248&lt;&gt;"",N(L248)&gt;N(I248)),"업무용 거리 &gt; 주행거리",IF(OR(G248="",IFERROR(SUMPRODUCT(MAX(($C$5:C247=C248)*$H$5:H247)),0)=0),"",IF(G248&gt;IFERROR(SUMPRODUCT(MAX(($C$5:C247=C248)*$H$5:H247)),0),"앞 기록과 "&amp;TEXT(G248-IFERROR(SUMPRODUCT(MAX(($C$5:C247=C248)*$H$5:H247)),0),"#,##0")&amp;"km 빔",IF(G248&lt;IFERROR(SUMPRODUCT(MAX(($C$5:C247=C248)*$H$5:H247)),0),"계기판이 앞 기록보다 작음",""))))))</f>
        <v/>
      </c>
    </row>
    <row r="249">
      <c r="A249" s="6" t="n"/>
      <c r="B249" s="4">
        <f>IF(A249="","",MID("일월화수목금토",WEEKDAY(A249),1))</f>
        <v/>
      </c>
      <c r="C249" s="4" t="n"/>
      <c r="D249" s="4">
        <f>IF(C249="","",IFERROR(INDEX('차량별 비용·업무사용비율'!$B$5:$B$24,MATCH(C249,'차량별 비용·업무사용비율'!$A$5:$A$24,0)),"차량 목록에 없음"))</f>
        <v/>
      </c>
      <c r="E249" s="4" t="n"/>
      <c r="F249" s="4" t="n"/>
      <c r="G249" s="12" t="n"/>
      <c r="H249" s="12" t="n"/>
      <c r="I249" s="12">
        <f>IF(OR(G249="",H249=""),"",H249-G249)</f>
        <v/>
      </c>
      <c r="J249" s="12" t="n"/>
      <c r="K249" s="12" t="n"/>
      <c r="L249" s="12">
        <f>IF(AND(J249="",K249=""),"",N(J249)+N(K249))</f>
        <v/>
      </c>
      <c r="M249" s="13" t="n"/>
      <c r="N249" s="13" t="n"/>
      <c r="O249" s="4">
        <f>IF(C249="","",IF(AND(G249&lt;&gt;"",H249&lt;&gt;"",N(H249)&lt;N(G249)),"주행 후 &lt; 주행 전",IF(AND(I249&lt;&gt;"",N(L249)&gt;N(I249)),"업무용 거리 &gt; 주행거리",IF(OR(G249="",IFERROR(SUMPRODUCT(MAX(($C$5:C248=C249)*$H$5:H248)),0)=0),"",IF(G249&gt;IFERROR(SUMPRODUCT(MAX(($C$5:C248=C249)*$H$5:H248)),0),"앞 기록과 "&amp;TEXT(G249-IFERROR(SUMPRODUCT(MAX(($C$5:C248=C249)*$H$5:H248)),0),"#,##0")&amp;"km 빔",IF(G249&lt;IFERROR(SUMPRODUCT(MAX(($C$5:C248=C249)*$H$5:H248)),0),"계기판이 앞 기록보다 작음",""))))))</f>
        <v/>
      </c>
    </row>
    <row r="250">
      <c r="A250" s="6" t="n"/>
      <c r="B250" s="4">
        <f>IF(A250="","",MID("일월화수목금토",WEEKDAY(A250),1))</f>
        <v/>
      </c>
      <c r="C250" s="4" t="n"/>
      <c r="D250" s="4">
        <f>IF(C250="","",IFERROR(INDEX('차량별 비용·업무사용비율'!$B$5:$B$24,MATCH(C250,'차량별 비용·업무사용비율'!$A$5:$A$24,0)),"차량 목록에 없음"))</f>
        <v/>
      </c>
      <c r="E250" s="4" t="n"/>
      <c r="F250" s="4" t="n"/>
      <c r="G250" s="12" t="n"/>
      <c r="H250" s="12" t="n"/>
      <c r="I250" s="12">
        <f>IF(OR(G250="",H250=""),"",H250-G250)</f>
        <v/>
      </c>
      <c r="J250" s="12" t="n"/>
      <c r="K250" s="12" t="n"/>
      <c r="L250" s="12">
        <f>IF(AND(J250="",K250=""),"",N(J250)+N(K250))</f>
        <v/>
      </c>
      <c r="M250" s="13" t="n"/>
      <c r="N250" s="13" t="n"/>
      <c r="O250" s="4">
        <f>IF(C250="","",IF(AND(G250&lt;&gt;"",H250&lt;&gt;"",N(H250)&lt;N(G250)),"주행 후 &lt; 주행 전",IF(AND(I250&lt;&gt;"",N(L250)&gt;N(I250)),"업무용 거리 &gt; 주행거리",IF(OR(G250="",IFERROR(SUMPRODUCT(MAX(($C$5:C249=C250)*$H$5:H249)),0)=0),"",IF(G250&gt;IFERROR(SUMPRODUCT(MAX(($C$5:C249=C250)*$H$5:H249)),0),"앞 기록과 "&amp;TEXT(G250-IFERROR(SUMPRODUCT(MAX(($C$5:C249=C250)*$H$5:H249)),0),"#,##0")&amp;"km 빔",IF(G250&lt;IFERROR(SUMPRODUCT(MAX(($C$5:C249=C250)*$H$5:H249)),0),"계기판이 앞 기록보다 작음",""))))))</f>
        <v/>
      </c>
    </row>
    <row r="251">
      <c r="A251" s="6" t="n"/>
      <c r="B251" s="4">
        <f>IF(A251="","",MID("일월화수목금토",WEEKDAY(A251),1))</f>
        <v/>
      </c>
      <c r="C251" s="4" t="n"/>
      <c r="D251" s="4">
        <f>IF(C251="","",IFERROR(INDEX('차량별 비용·업무사용비율'!$B$5:$B$24,MATCH(C251,'차량별 비용·업무사용비율'!$A$5:$A$24,0)),"차량 목록에 없음"))</f>
        <v/>
      </c>
      <c r="E251" s="4" t="n"/>
      <c r="F251" s="4" t="n"/>
      <c r="G251" s="12" t="n"/>
      <c r="H251" s="12" t="n"/>
      <c r="I251" s="12">
        <f>IF(OR(G251="",H251=""),"",H251-G251)</f>
        <v/>
      </c>
      <c r="J251" s="12" t="n"/>
      <c r="K251" s="12" t="n"/>
      <c r="L251" s="12">
        <f>IF(AND(J251="",K251=""),"",N(J251)+N(K251))</f>
        <v/>
      </c>
      <c r="M251" s="13" t="n"/>
      <c r="N251" s="13" t="n"/>
      <c r="O251" s="4">
        <f>IF(C251="","",IF(AND(G251&lt;&gt;"",H251&lt;&gt;"",N(H251)&lt;N(G251)),"주행 후 &lt; 주행 전",IF(AND(I251&lt;&gt;"",N(L251)&gt;N(I251)),"업무용 거리 &gt; 주행거리",IF(OR(G251="",IFERROR(SUMPRODUCT(MAX(($C$5:C250=C251)*$H$5:H250)),0)=0),"",IF(G251&gt;IFERROR(SUMPRODUCT(MAX(($C$5:C250=C251)*$H$5:H250)),0),"앞 기록과 "&amp;TEXT(G251-IFERROR(SUMPRODUCT(MAX(($C$5:C250=C251)*$H$5:H250)),0),"#,##0")&amp;"km 빔",IF(G251&lt;IFERROR(SUMPRODUCT(MAX(($C$5:C250=C251)*$H$5:H250)),0),"계기판이 앞 기록보다 작음",""))))))</f>
        <v/>
      </c>
    </row>
    <row r="252">
      <c r="A252" s="6" t="n"/>
      <c r="B252" s="4">
        <f>IF(A252="","",MID("일월화수목금토",WEEKDAY(A252),1))</f>
        <v/>
      </c>
      <c r="C252" s="4" t="n"/>
      <c r="D252" s="4">
        <f>IF(C252="","",IFERROR(INDEX('차량별 비용·업무사용비율'!$B$5:$B$24,MATCH(C252,'차량별 비용·업무사용비율'!$A$5:$A$24,0)),"차량 목록에 없음"))</f>
        <v/>
      </c>
      <c r="E252" s="4" t="n"/>
      <c r="F252" s="4" t="n"/>
      <c r="G252" s="12" t="n"/>
      <c r="H252" s="12" t="n"/>
      <c r="I252" s="12">
        <f>IF(OR(G252="",H252=""),"",H252-G252)</f>
        <v/>
      </c>
      <c r="J252" s="12" t="n"/>
      <c r="K252" s="12" t="n"/>
      <c r="L252" s="12">
        <f>IF(AND(J252="",K252=""),"",N(J252)+N(K252))</f>
        <v/>
      </c>
      <c r="M252" s="13" t="n"/>
      <c r="N252" s="13" t="n"/>
      <c r="O252" s="4">
        <f>IF(C252="","",IF(AND(G252&lt;&gt;"",H252&lt;&gt;"",N(H252)&lt;N(G252)),"주행 후 &lt; 주행 전",IF(AND(I252&lt;&gt;"",N(L252)&gt;N(I252)),"업무용 거리 &gt; 주행거리",IF(OR(G252="",IFERROR(SUMPRODUCT(MAX(($C$5:C251=C252)*$H$5:H251)),0)=0),"",IF(G252&gt;IFERROR(SUMPRODUCT(MAX(($C$5:C251=C252)*$H$5:H251)),0),"앞 기록과 "&amp;TEXT(G252-IFERROR(SUMPRODUCT(MAX(($C$5:C251=C252)*$H$5:H251)),0),"#,##0")&amp;"km 빔",IF(G252&lt;IFERROR(SUMPRODUCT(MAX(($C$5:C251=C252)*$H$5:H251)),0),"계기판이 앞 기록보다 작음",""))))))</f>
        <v/>
      </c>
    </row>
    <row r="253">
      <c r="A253" s="6" t="n"/>
      <c r="B253" s="4">
        <f>IF(A253="","",MID("일월화수목금토",WEEKDAY(A253),1))</f>
        <v/>
      </c>
      <c r="C253" s="4" t="n"/>
      <c r="D253" s="4">
        <f>IF(C253="","",IFERROR(INDEX('차량별 비용·업무사용비율'!$B$5:$B$24,MATCH(C253,'차량별 비용·업무사용비율'!$A$5:$A$24,0)),"차량 목록에 없음"))</f>
        <v/>
      </c>
      <c r="E253" s="4" t="n"/>
      <c r="F253" s="4" t="n"/>
      <c r="G253" s="12" t="n"/>
      <c r="H253" s="12" t="n"/>
      <c r="I253" s="12">
        <f>IF(OR(G253="",H253=""),"",H253-G253)</f>
        <v/>
      </c>
      <c r="J253" s="12" t="n"/>
      <c r="K253" s="12" t="n"/>
      <c r="L253" s="12">
        <f>IF(AND(J253="",K253=""),"",N(J253)+N(K253))</f>
        <v/>
      </c>
      <c r="M253" s="13" t="n"/>
      <c r="N253" s="13" t="n"/>
      <c r="O253" s="4">
        <f>IF(C253="","",IF(AND(G253&lt;&gt;"",H253&lt;&gt;"",N(H253)&lt;N(G253)),"주행 후 &lt; 주행 전",IF(AND(I253&lt;&gt;"",N(L253)&gt;N(I253)),"업무용 거리 &gt; 주행거리",IF(OR(G253="",IFERROR(SUMPRODUCT(MAX(($C$5:C252=C253)*$H$5:H252)),0)=0),"",IF(G253&gt;IFERROR(SUMPRODUCT(MAX(($C$5:C252=C253)*$H$5:H252)),0),"앞 기록과 "&amp;TEXT(G253-IFERROR(SUMPRODUCT(MAX(($C$5:C252=C253)*$H$5:H252)),0),"#,##0")&amp;"km 빔",IF(G253&lt;IFERROR(SUMPRODUCT(MAX(($C$5:C252=C253)*$H$5:H252)),0),"계기판이 앞 기록보다 작음",""))))))</f>
        <v/>
      </c>
    </row>
    <row r="254">
      <c r="A254" s="6" t="n"/>
      <c r="B254" s="4">
        <f>IF(A254="","",MID("일월화수목금토",WEEKDAY(A254),1))</f>
        <v/>
      </c>
      <c r="C254" s="4" t="n"/>
      <c r="D254" s="4">
        <f>IF(C254="","",IFERROR(INDEX('차량별 비용·업무사용비율'!$B$5:$B$24,MATCH(C254,'차량별 비용·업무사용비율'!$A$5:$A$24,0)),"차량 목록에 없음"))</f>
        <v/>
      </c>
      <c r="E254" s="4" t="n"/>
      <c r="F254" s="4" t="n"/>
      <c r="G254" s="12" t="n"/>
      <c r="H254" s="12" t="n"/>
      <c r="I254" s="12">
        <f>IF(OR(G254="",H254=""),"",H254-G254)</f>
        <v/>
      </c>
      <c r="J254" s="12" t="n"/>
      <c r="K254" s="12" t="n"/>
      <c r="L254" s="12">
        <f>IF(AND(J254="",K254=""),"",N(J254)+N(K254))</f>
        <v/>
      </c>
      <c r="M254" s="13" t="n"/>
      <c r="N254" s="13" t="n"/>
      <c r="O254" s="4">
        <f>IF(C254="","",IF(AND(G254&lt;&gt;"",H254&lt;&gt;"",N(H254)&lt;N(G254)),"주행 후 &lt; 주행 전",IF(AND(I254&lt;&gt;"",N(L254)&gt;N(I254)),"업무용 거리 &gt; 주행거리",IF(OR(G254="",IFERROR(SUMPRODUCT(MAX(($C$5:C253=C254)*$H$5:H253)),0)=0),"",IF(G254&gt;IFERROR(SUMPRODUCT(MAX(($C$5:C253=C254)*$H$5:H253)),0),"앞 기록과 "&amp;TEXT(G254-IFERROR(SUMPRODUCT(MAX(($C$5:C253=C254)*$H$5:H253)),0),"#,##0")&amp;"km 빔",IF(G254&lt;IFERROR(SUMPRODUCT(MAX(($C$5:C253=C254)*$H$5:H253)),0),"계기판이 앞 기록보다 작음",""))))))</f>
        <v/>
      </c>
    </row>
    <row r="255">
      <c r="A255" s="6" t="n"/>
      <c r="B255" s="4">
        <f>IF(A255="","",MID("일월화수목금토",WEEKDAY(A255),1))</f>
        <v/>
      </c>
      <c r="C255" s="4" t="n"/>
      <c r="D255" s="4">
        <f>IF(C255="","",IFERROR(INDEX('차량별 비용·업무사용비율'!$B$5:$B$24,MATCH(C255,'차량별 비용·업무사용비율'!$A$5:$A$24,0)),"차량 목록에 없음"))</f>
        <v/>
      </c>
      <c r="E255" s="4" t="n"/>
      <c r="F255" s="4" t="n"/>
      <c r="G255" s="12" t="n"/>
      <c r="H255" s="12" t="n"/>
      <c r="I255" s="12">
        <f>IF(OR(G255="",H255=""),"",H255-G255)</f>
        <v/>
      </c>
      <c r="J255" s="12" t="n"/>
      <c r="K255" s="12" t="n"/>
      <c r="L255" s="12">
        <f>IF(AND(J255="",K255=""),"",N(J255)+N(K255))</f>
        <v/>
      </c>
      <c r="M255" s="13" t="n"/>
      <c r="N255" s="13" t="n"/>
      <c r="O255" s="4">
        <f>IF(C255="","",IF(AND(G255&lt;&gt;"",H255&lt;&gt;"",N(H255)&lt;N(G255)),"주행 후 &lt; 주행 전",IF(AND(I255&lt;&gt;"",N(L255)&gt;N(I255)),"업무용 거리 &gt; 주행거리",IF(OR(G255="",IFERROR(SUMPRODUCT(MAX(($C$5:C254=C255)*$H$5:H254)),0)=0),"",IF(G255&gt;IFERROR(SUMPRODUCT(MAX(($C$5:C254=C255)*$H$5:H254)),0),"앞 기록과 "&amp;TEXT(G255-IFERROR(SUMPRODUCT(MAX(($C$5:C254=C255)*$H$5:H254)),0),"#,##0")&amp;"km 빔",IF(G255&lt;IFERROR(SUMPRODUCT(MAX(($C$5:C254=C255)*$H$5:H254)),0),"계기판이 앞 기록보다 작음",""))))))</f>
        <v/>
      </c>
    </row>
    <row r="256">
      <c r="A256" s="6" t="n"/>
      <c r="B256" s="4">
        <f>IF(A256="","",MID("일월화수목금토",WEEKDAY(A256),1))</f>
        <v/>
      </c>
      <c r="C256" s="4" t="n"/>
      <c r="D256" s="4">
        <f>IF(C256="","",IFERROR(INDEX('차량별 비용·업무사용비율'!$B$5:$B$24,MATCH(C256,'차량별 비용·업무사용비율'!$A$5:$A$24,0)),"차량 목록에 없음"))</f>
        <v/>
      </c>
      <c r="E256" s="4" t="n"/>
      <c r="F256" s="4" t="n"/>
      <c r="G256" s="12" t="n"/>
      <c r="H256" s="12" t="n"/>
      <c r="I256" s="12">
        <f>IF(OR(G256="",H256=""),"",H256-G256)</f>
        <v/>
      </c>
      <c r="J256" s="12" t="n"/>
      <c r="K256" s="12" t="n"/>
      <c r="L256" s="12">
        <f>IF(AND(J256="",K256=""),"",N(J256)+N(K256))</f>
        <v/>
      </c>
      <c r="M256" s="13" t="n"/>
      <c r="N256" s="13" t="n"/>
      <c r="O256" s="4">
        <f>IF(C256="","",IF(AND(G256&lt;&gt;"",H256&lt;&gt;"",N(H256)&lt;N(G256)),"주행 후 &lt; 주행 전",IF(AND(I256&lt;&gt;"",N(L256)&gt;N(I256)),"업무용 거리 &gt; 주행거리",IF(OR(G256="",IFERROR(SUMPRODUCT(MAX(($C$5:C255=C256)*$H$5:H255)),0)=0),"",IF(G256&gt;IFERROR(SUMPRODUCT(MAX(($C$5:C255=C256)*$H$5:H255)),0),"앞 기록과 "&amp;TEXT(G256-IFERROR(SUMPRODUCT(MAX(($C$5:C255=C256)*$H$5:H255)),0),"#,##0")&amp;"km 빔",IF(G256&lt;IFERROR(SUMPRODUCT(MAX(($C$5:C255=C256)*$H$5:H255)),0),"계기판이 앞 기록보다 작음",""))))))</f>
        <v/>
      </c>
    </row>
    <row r="257">
      <c r="A257" s="6" t="n"/>
      <c r="B257" s="4">
        <f>IF(A257="","",MID("일월화수목금토",WEEKDAY(A257),1))</f>
        <v/>
      </c>
      <c r="C257" s="4" t="n"/>
      <c r="D257" s="4">
        <f>IF(C257="","",IFERROR(INDEX('차량별 비용·업무사용비율'!$B$5:$B$24,MATCH(C257,'차량별 비용·업무사용비율'!$A$5:$A$24,0)),"차량 목록에 없음"))</f>
        <v/>
      </c>
      <c r="E257" s="4" t="n"/>
      <c r="F257" s="4" t="n"/>
      <c r="G257" s="12" t="n"/>
      <c r="H257" s="12" t="n"/>
      <c r="I257" s="12">
        <f>IF(OR(G257="",H257=""),"",H257-G257)</f>
        <v/>
      </c>
      <c r="J257" s="12" t="n"/>
      <c r="K257" s="12" t="n"/>
      <c r="L257" s="12">
        <f>IF(AND(J257="",K257=""),"",N(J257)+N(K257))</f>
        <v/>
      </c>
      <c r="M257" s="13" t="n"/>
      <c r="N257" s="13" t="n"/>
      <c r="O257" s="4">
        <f>IF(C257="","",IF(AND(G257&lt;&gt;"",H257&lt;&gt;"",N(H257)&lt;N(G257)),"주행 후 &lt; 주행 전",IF(AND(I257&lt;&gt;"",N(L257)&gt;N(I257)),"업무용 거리 &gt; 주행거리",IF(OR(G257="",IFERROR(SUMPRODUCT(MAX(($C$5:C256=C257)*$H$5:H256)),0)=0),"",IF(G257&gt;IFERROR(SUMPRODUCT(MAX(($C$5:C256=C257)*$H$5:H256)),0),"앞 기록과 "&amp;TEXT(G257-IFERROR(SUMPRODUCT(MAX(($C$5:C256=C257)*$H$5:H256)),0),"#,##0")&amp;"km 빔",IF(G257&lt;IFERROR(SUMPRODUCT(MAX(($C$5:C256=C257)*$H$5:H256)),0),"계기판이 앞 기록보다 작음",""))))))</f>
        <v/>
      </c>
    </row>
    <row r="258">
      <c r="A258" s="6" t="n"/>
      <c r="B258" s="4">
        <f>IF(A258="","",MID("일월화수목금토",WEEKDAY(A258),1))</f>
        <v/>
      </c>
      <c r="C258" s="4" t="n"/>
      <c r="D258" s="4">
        <f>IF(C258="","",IFERROR(INDEX('차량별 비용·업무사용비율'!$B$5:$B$24,MATCH(C258,'차량별 비용·업무사용비율'!$A$5:$A$24,0)),"차량 목록에 없음"))</f>
        <v/>
      </c>
      <c r="E258" s="4" t="n"/>
      <c r="F258" s="4" t="n"/>
      <c r="G258" s="12" t="n"/>
      <c r="H258" s="12" t="n"/>
      <c r="I258" s="12">
        <f>IF(OR(G258="",H258=""),"",H258-G258)</f>
        <v/>
      </c>
      <c r="J258" s="12" t="n"/>
      <c r="K258" s="12" t="n"/>
      <c r="L258" s="12">
        <f>IF(AND(J258="",K258=""),"",N(J258)+N(K258))</f>
        <v/>
      </c>
      <c r="M258" s="13" t="n"/>
      <c r="N258" s="13" t="n"/>
      <c r="O258" s="4">
        <f>IF(C258="","",IF(AND(G258&lt;&gt;"",H258&lt;&gt;"",N(H258)&lt;N(G258)),"주행 후 &lt; 주행 전",IF(AND(I258&lt;&gt;"",N(L258)&gt;N(I258)),"업무용 거리 &gt; 주행거리",IF(OR(G258="",IFERROR(SUMPRODUCT(MAX(($C$5:C257=C258)*$H$5:H257)),0)=0),"",IF(G258&gt;IFERROR(SUMPRODUCT(MAX(($C$5:C257=C258)*$H$5:H257)),0),"앞 기록과 "&amp;TEXT(G258-IFERROR(SUMPRODUCT(MAX(($C$5:C257=C258)*$H$5:H257)),0),"#,##0")&amp;"km 빔",IF(G258&lt;IFERROR(SUMPRODUCT(MAX(($C$5:C257=C258)*$H$5:H257)),0),"계기판이 앞 기록보다 작음",""))))))</f>
        <v/>
      </c>
    </row>
    <row r="259">
      <c r="A259" s="6" t="n"/>
      <c r="B259" s="4">
        <f>IF(A259="","",MID("일월화수목금토",WEEKDAY(A259),1))</f>
        <v/>
      </c>
      <c r="C259" s="4" t="n"/>
      <c r="D259" s="4">
        <f>IF(C259="","",IFERROR(INDEX('차량별 비용·업무사용비율'!$B$5:$B$24,MATCH(C259,'차량별 비용·업무사용비율'!$A$5:$A$24,0)),"차량 목록에 없음"))</f>
        <v/>
      </c>
      <c r="E259" s="4" t="n"/>
      <c r="F259" s="4" t="n"/>
      <c r="G259" s="12" t="n"/>
      <c r="H259" s="12" t="n"/>
      <c r="I259" s="12">
        <f>IF(OR(G259="",H259=""),"",H259-G259)</f>
        <v/>
      </c>
      <c r="J259" s="12" t="n"/>
      <c r="K259" s="12" t="n"/>
      <c r="L259" s="12">
        <f>IF(AND(J259="",K259=""),"",N(J259)+N(K259))</f>
        <v/>
      </c>
      <c r="M259" s="13" t="n"/>
      <c r="N259" s="13" t="n"/>
      <c r="O259" s="4">
        <f>IF(C259="","",IF(AND(G259&lt;&gt;"",H259&lt;&gt;"",N(H259)&lt;N(G259)),"주행 후 &lt; 주행 전",IF(AND(I259&lt;&gt;"",N(L259)&gt;N(I259)),"업무용 거리 &gt; 주행거리",IF(OR(G259="",IFERROR(SUMPRODUCT(MAX(($C$5:C258=C259)*$H$5:H258)),0)=0),"",IF(G259&gt;IFERROR(SUMPRODUCT(MAX(($C$5:C258=C259)*$H$5:H258)),0),"앞 기록과 "&amp;TEXT(G259-IFERROR(SUMPRODUCT(MAX(($C$5:C258=C259)*$H$5:H258)),0),"#,##0")&amp;"km 빔",IF(G259&lt;IFERROR(SUMPRODUCT(MAX(($C$5:C258=C259)*$H$5:H258)),0),"계기판이 앞 기록보다 작음",""))))))</f>
        <v/>
      </c>
    </row>
    <row r="260">
      <c r="A260" s="6" t="n"/>
      <c r="B260" s="4">
        <f>IF(A260="","",MID("일월화수목금토",WEEKDAY(A260),1))</f>
        <v/>
      </c>
      <c r="C260" s="4" t="n"/>
      <c r="D260" s="4">
        <f>IF(C260="","",IFERROR(INDEX('차량별 비용·업무사용비율'!$B$5:$B$24,MATCH(C260,'차량별 비용·업무사용비율'!$A$5:$A$24,0)),"차량 목록에 없음"))</f>
        <v/>
      </c>
      <c r="E260" s="4" t="n"/>
      <c r="F260" s="4" t="n"/>
      <c r="G260" s="12" t="n"/>
      <c r="H260" s="12" t="n"/>
      <c r="I260" s="12">
        <f>IF(OR(G260="",H260=""),"",H260-G260)</f>
        <v/>
      </c>
      <c r="J260" s="12" t="n"/>
      <c r="K260" s="12" t="n"/>
      <c r="L260" s="12">
        <f>IF(AND(J260="",K260=""),"",N(J260)+N(K260))</f>
        <v/>
      </c>
      <c r="M260" s="13" t="n"/>
      <c r="N260" s="13" t="n"/>
      <c r="O260" s="4">
        <f>IF(C260="","",IF(AND(G260&lt;&gt;"",H260&lt;&gt;"",N(H260)&lt;N(G260)),"주행 후 &lt; 주행 전",IF(AND(I260&lt;&gt;"",N(L260)&gt;N(I260)),"업무용 거리 &gt; 주행거리",IF(OR(G260="",IFERROR(SUMPRODUCT(MAX(($C$5:C259=C260)*$H$5:H259)),0)=0),"",IF(G260&gt;IFERROR(SUMPRODUCT(MAX(($C$5:C259=C260)*$H$5:H259)),0),"앞 기록과 "&amp;TEXT(G260-IFERROR(SUMPRODUCT(MAX(($C$5:C259=C260)*$H$5:H259)),0),"#,##0")&amp;"km 빔",IF(G260&lt;IFERROR(SUMPRODUCT(MAX(($C$5:C259=C260)*$H$5:H259)),0),"계기판이 앞 기록보다 작음",""))))))</f>
        <v/>
      </c>
    </row>
    <row r="261">
      <c r="A261" s="6" t="n"/>
      <c r="B261" s="4">
        <f>IF(A261="","",MID("일월화수목금토",WEEKDAY(A261),1))</f>
        <v/>
      </c>
      <c r="C261" s="4" t="n"/>
      <c r="D261" s="4">
        <f>IF(C261="","",IFERROR(INDEX('차량별 비용·업무사용비율'!$B$5:$B$24,MATCH(C261,'차량별 비용·업무사용비율'!$A$5:$A$24,0)),"차량 목록에 없음"))</f>
        <v/>
      </c>
      <c r="E261" s="4" t="n"/>
      <c r="F261" s="4" t="n"/>
      <c r="G261" s="12" t="n"/>
      <c r="H261" s="12" t="n"/>
      <c r="I261" s="12">
        <f>IF(OR(G261="",H261=""),"",H261-G261)</f>
        <v/>
      </c>
      <c r="J261" s="12" t="n"/>
      <c r="K261" s="12" t="n"/>
      <c r="L261" s="12">
        <f>IF(AND(J261="",K261=""),"",N(J261)+N(K261))</f>
        <v/>
      </c>
      <c r="M261" s="13" t="n"/>
      <c r="N261" s="13" t="n"/>
      <c r="O261" s="4">
        <f>IF(C261="","",IF(AND(G261&lt;&gt;"",H261&lt;&gt;"",N(H261)&lt;N(G261)),"주행 후 &lt; 주행 전",IF(AND(I261&lt;&gt;"",N(L261)&gt;N(I261)),"업무용 거리 &gt; 주행거리",IF(OR(G261="",IFERROR(SUMPRODUCT(MAX(($C$5:C260=C261)*$H$5:H260)),0)=0),"",IF(G261&gt;IFERROR(SUMPRODUCT(MAX(($C$5:C260=C261)*$H$5:H260)),0),"앞 기록과 "&amp;TEXT(G261-IFERROR(SUMPRODUCT(MAX(($C$5:C260=C261)*$H$5:H260)),0),"#,##0")&amp;"km 빔",IF(G261&lt;IFERROR(SUMPRODUCT(MAX(($C$5:C260=C261)*$H$5:H260)),0),"계기판이 앞 기록보다 작음",""))))))</f>
        <v/>
      </c>
    </row>
    <row r="262">
      <c r="A262" s="6" t="n"/>
      <c r="B262" s="4">
        <f>IF(A262="","",MID("일월화수목금토",WEEKDAY(A262),1))</f>
        <v/>
      </c>
      <c r="C262" s="4" t="n"/>
      <c r="D262" s="4">
        <f>IF(C262="","",IFERROR(INDEX('차량별 비용·업무사용비율'!$B$5:$B$24,MATCH(C262,'차량별 비용·업무사용비율'!$A$5:$A$24,0)),"차량 목록에 없음"))</f>
        <v/>
      </c>
      <c r="E262" s="4" t="n"/>
      <c r="F262" s="4" t="n"/>
      <c r="G262" s="12" t="n"/>
      <c r="H262" s="12" t="n"/>
      <c r="I262" s="12">
        <f>IF(OR(G262="",H262=""),"",H262-G262)</f>
        <v/>
      </c>
      <c r="J262" s="12" t="n"/>
      <c r="K262" s="12" t="n"/>
      <c r="L262" s="12">
        <f>IF(AND(J262="",K262=""),"",N(J262)+N(K262))</f>
        <v/>
      </c>
      <c r="M262" s="13" t="n"/>
      <c r="N262" s="13" t="n"/>
      <c r="O262" s="4">
        <f>IF(C262="","",IF(AND(G262&lt;&gt;"",H262&lt;&gt;"",N(H262)&lt;N(G262)),"주행 후 &lt; 주행 전",IF(AND(I262&lt;&gt;"",N(L262)&gt;N(I262)),"업무용 거리 &gt; 주행거리",IF(OR(G262="",IFERROR(SUMPRODUCT(MAX(($C$5:C261=C262)*$H$5:H261)),0)=0),"",IF(G262&gt;IFERROR(SUMPRODUCT(MAX(($C$5:C261=C262)*$H$5:H261)),0),"앞 기록과 "&amp;TEXT(G262-IFERROR(SUMPRODUCT(MAX(($C$5:C261=C262)*$H$5:H261)),0),"#,##0")&amp;"km 빔",IF(G262&lt;IFERROR(SUMPRODUCT(MAX(($C$5:C261=C262)*$H$5:H261)),0),"계기판이 앞 기록보다 작음",""))))))</f>
        <v/>
      </c>
    </row>
    <row r="263">
      <c r="A263" s="6" t="n"/>
      <c r="B263" s="4">
        <f>IF(A263="","",MID("일월화수목금토",WEEKDAY(A263),1))</f>
        <v/>
      </c>
      <c r="C263" s="4" t="n"/>
      <c r="D263" s="4">
        <f>IF(C263="","",IFERROR(INDEX('차량별 비용·업무사용비율'!$B$5:$B$24,MATCH(C263,'차량별 비용·업무사용비율'!$A$5:$A$24,0)),"차량 목록에 없음"))</f>
        <v/>
      </c>
      <c r="E263" s="4" t="n"/>
      <c r="F263" s="4" t="n"/>
      <c r="G263" s="12" t="n"/>
      <c r="H263" s="12" t="n"/>
      <c r="I263" s="12">
        <f>IF(OR(G263="",H263=""),"",H263-G263)</f>
        <v/>
      </c>
      <c r="J263" s="12" t="n"/>
      <c r="K263" s="12" t="n"/>
      <c r="L263" s="12">
        <f>IF(AND(J263="",K263=""),"",N(J263)+N(K263))</f>
        <v/>
      </c>
      <c r="M263" s="13" t="n"/>
      <c r="N263" s="13" t="n"/>
      <c r="O263" s="4">
        <f>IF(C263="","",IF(AND(G263&lt;&gt;"",H263&lt;&gt;"",N(H263)&lt;N(G263)),"주행 후 &lt; 주행 전",IF(AND(I263&lt;&gt;"",N(L263)&gt;N(I263)),"업무용 거리 &gt; 주행거리",IF(OR(G263="",IFERROR(SUMPRODUCT(MAX(($C$5:C262=C263)*$H$5:H262)),0)=0),"",IF(G263&gt;IFERROR(SUMPRODUCT(MAX(($C$5:C262=C263)*$H$5:H262)),0),"앞 기록과 "&amp;TEXT(G263-IFERROR(SUMPRODUCT(MAX(($C$5:C262=C263)*$H$5:H262)),0),"#,##0")&amp;"km 빔",IF(G263&lt;IFERROR(SUMPRODUCT(MAX(($C$5:C262=C263)*$H$5:H262)),0),"계기판이 앞 기록보다 작음",""))))))</f>
        <v/>
      </c>
    </row>
    <row r="264">
      <c r="A264" s="6" t="n"/>
      <c r="B264" s="4">
        <f>IF(A264="","",MID("일월화수목금토",WEEKDAY(A264),1))</f>
        <v/>
      </c>
      <c r="C264" s="4" t="n"/>
      <c r="D264" s="4">
        <f>IF(C264="","",IFERROR(INDEX('차량별 비용·업무사용비율'!$B$5:$B$24,MATCH(C264,'차량별 비용·업무사용비율'!$A$5:$A$24,0)),"차량 목록에 없음"))</f>
        <v/>
      </c>
      <c r="E264" s="4" t="n"/>
      <c r="F264" s="4" t="n"/>
      <c r="G264" s="12" t="n"/>
      <c r="H264" s="12" t="n"/>
      <c r="I264" s="12">
        <f>IF(OR(G264="",H264=""),"",H264-G264)</f>
        <v/>
      </c>
      <c r="J264" s="12" t="n"/>
      <c r="K264" s="12" t="n"/>
      <c r="L264" s="12">
        <f>IF(AND(J264="",K264=""),"",N(J264)+N(K264))</f>
        <v/>
      </c>
      <c r="M264" s="13" t="n"/>
      <c r="N264" s="13" t="n"/>
      <c r="O264" s="4">
        <f>IF(C264="","",IF(AND(G264&lt;&gt;"",H264&lt;&gt;"",N(H264)&lt;N(G264)),"주행 후 &lt; 주행 전",IF(AND(I264&lt;&gt;"",N(L264)&gt;N(I264)),"업무용 거리 &gt; 주행거리",IF(OR(G264="",IFERROR(SUMPRODUCT(MAX(($C$5:C263=C264)*$H$5:H263)),0)=0),"",IF(G264&gt;IFERROR(SUMPRODUCT(MAX(($C$5:C263=C264)*$H$5:H263)),0),"앞 기록과 "&amp;TEXT(G264-IFERROR(SUMPRODUCT(MAX(($C$5:C263=C264)*$H$5:H263)),0),"#,##0")&amp;"km 빔",IF(G264&lt;IFERROR(SUMPRODUCT(MAX(($C$5:C263=C264)*$H$5:H263)),0),"계기판이 앞 기록보다 작음",""))))))</f>
        <v/>
      </c>
    </row>
    <row r="265">
      <c r="A265" s="6" t="n"/>
      <c r="B265" s="4">
        <f>IF(A265="","",MID("일월화수목금토",WEEKDAY(A265),1))</f>
        <v/>
      </c>
      <c r="C265" s="4" t="n"/>
      <c r="D265" s="4">
        <f>IF(C265="","",IFERROR(INDEX('차량별 비용·업무사용비율'!$B$5:$B$24,MATCH(C265,'차량별 비용·업무사용비율'!$A$5:$A$24,0)),"차량 목록에 없음"))</f>
        <v/>
      </c>
      <c r="E265" s="4" t="n"/>
      <c r="F265" s="4" t="n"/>
      <c r="G265" s="12" t="n"/>
      <c r="H265" s="12" t="n"/>
      <c r="I265" s="12">
        <f>IF(OR(G265="",H265=""),"",H265-G265)</f>
        <v/>
      </c>
      <c r="J265" s="12" t="n"/>
      <c r="K265" s="12" t="n"/>
      <c r="L265" s="12">
        <f>IF(AND(J265="",K265=""),"",N(J265)+N(K265))</f>
        <v/>
      </c>
      <c r="M265" s="13" t="n"/>
      <c r="N265" s="13" t="n"/>
      <c r="O265" s="4">
        <f>IF(C265="","",IF(AND(G265&lt;&gt;"",H265&lt;&gt;"",N(H265)&lt;N(G265)),"주행 후 &lt; 주행 전",IF(AND(I265&lt;&gt;"",N(L265)&gt;N(I265)),"업무용 거리 &gt; 주행거리",IF(OR(G265="",IFERROR(SUMPRODUCT(MAX(($C$5:C264=C265)*$H$5:H264)),0)=0),"",IF(G265&gt;IFERROR(SUMPRODUCT(MAX(($C$5:C264=C265)*$H$5:H264)),0),"앞 기록과 "&amp;TEXT(G265-IFERROR(SUMPRODUCT(MAX(($C$5:C264=C265)*$H$5:H264)),0),"#,##0")&amp;"km 빔",IF(G265&lt;IFERROR(SUMPRODUCT(MAX(($C$5:C264=C265)*$H$5:H264)),0),"계기판이 앞 기록보다 작음",""))))))</f>
        <v/>
      </c>
    </row>
    <row r="266">
      <c r="A266" s="6" t="n"/>
      <c r="B266" s="4">
        <f>IF(A266="","",MID("일월화수목금토",WEEKDAY(A266),1))</f>
        <v/>
      </c>
      <c r="C266" s="4" t="n"/>
      <c r="D266" s="4">
        <f>IF(C266="","",IFERROR(INDEX('차량별 비용·업무사용비율'!$B$5:$B$24,MATCH(C266,'차량별 비용·업무사용비율'!$A$5:$A$24,0)),"차량 목록에 없음"))</f>
        <v/>
      </c>
      <c r="E266" s="4" t="n"/>
      <c r="F266" s="4" t="n"/>
      <c r="G266" s="12" t="n"/>
      <c r="H266" s="12" t="n"/>
      <c r="I266" s="12">
        <f>IF(OR(G266="",H266=""),"",H266-G266)</f>
        <v/>
      </c>
      <c r="J266" s="12" t="n"/>
      <c r="K266" s="12" t="n"/>
      <c r="L266" s="12">
        <f>IF(AND(J266="",K266=""),"",N(J266)+N(K266))</f>
        <v/>
      </c>
      <c r="M266" s="13" t="n"/>
      <c r="N266" s="13" t="n"/>
      <c r="O266" s="4">
        <f>IF(C266="","",IF(AND(G266&lt;&gt;"",H266&lt;&gt;"",N(H266)&lt;N(G266)),"주행 후 &lt; 주행 전",IF(AND(I266&lt;&gt;"",N(L266)&gt;N(I266)),"업무용 거리 &gt; 주행거리",IF(OR(G266="",IFERROR(SUMPRODUCT(MAX(($C$5:C265=C266)*$H$5:H265)),0)=0),"",IF(G266&gt;IFERROR(SUMPRODUCT(MAX(($C$5:C265=C266)*$H$5:H265)),0),"앞 기록과 "&amp;TEXT(G266-IFERROR(SUMPRODUCT(MAX(($C$5:C265=C266)*$H$5:H265)),0),"#,##0")&amp;"km 빔",IF(G266&lt;IFERROR(SUMPRODUCT(MAX(($C$5:C265=C266)*$H$5:H265)),0),"계기판이 앞 기록보다 작음",""))))))</f>
        <v/>
      </c>
    </row>
    <row r="267">
      <c r="A267" s="6" t="n"/>
      <c r="B267" s="4">
        <f>IF(A267="","",MID("일월화수목금토",WEEKDAY(A267),1))</f>
        <v/>
      </c>
      <c r="C267" s="4" t="n"/>
      <c r="D267" s="4">
        <f>IF(C267="","",IFERROR(INDEX('차량별 비용·업무사용비율'!$B$5:$B$24,MATCH(C267,'차량별 비용·업무사용비율'!$A$5:$A$24,0)),"차량 목록에 없음"))</f>
        <v/>
      </c>
      <c r="E267" s="4" t="n"/>
      <c r="F267" s="4" t="n"/>
      <c r="G267" s="12" t="n"/>
      <c r="H267" s="12" t="n"/>
      <c r="I267" s="12">
        <f>IF(OR(G267="",H267=""),"",H267-G267)</f>
        <v/>
      </c>
      <c r="J267" s="12" t="n"/>
      <c r="K267" s="12" t="n"/>
      <c r="L267" s="12">
        <f>IF(AND(J267="",K267=""),"",N(J267)+N(K267))</f>
        <v/>
      </c>
      <c r="M267" s="13" t="n"/>
      <c r="N267" s="13" t="n"/>
      <c r="O267" s="4">
        <f>IF(C267="","",IF(AND(G267&lt;&gt;"",H267&lt;&gt;"",N(H267)&lt;N(G267)),"주행 후 &lt; 주행 전",IF(AND(I267&lt;&gt;"",N(L267)&gt;N(I267)),"업무용 거리 &gt; 주행거리",IF(OR(G267="",IFERROR(SUMPRODUCT(MAX(($C$5:C266=C267)*$H$5:H266)),0)=0),"",IF(G267&gt;IFERROR(SUMPRODUCT(MAX(($C$5:C266=C267)*$H$5:H266)),0),"앞 기록과 "&amp;TEXT(G267-IFERROR(SUMPRODUCT(MAX(($C$5:C266=C267)*$H$5:H266)),0),"#,##0")&amp;"km 빔",IF(G267&lt;IFERROR(SUMPRODUCT(MAX(($C$5:C266=C267)*$H$5:H266)),0),"계기판이 앞 기록보다 작음",""))))))</f>
        <v/>
      </c>
    </row>
    <row r="268">
      <c r="A268" s="6" t="n"/>
      <c r="B268" s="4">
        <f>IF(A268="","",MID("일월화수목금토",WEEKDAY(A268),1))</f>
        <v/>
      </c>
      <c r="C268" s="4" t="n"/>
      <c r="D268" s="4">
        <f>IF(C268="","",IFERROR(INDEX('차량별 비용·업무사용비율'!$B$5:$B$24,MATCH(C268,'차량별 비용·업무사용비율'!$A$5:$A$24,0)),"차량 목록에 없음"))</f>
        <v/>
      </c>
      <c r="E268" s="4" t="n"/>
      <c r="F268" s="4" t="n"/>
      <c r="G268" s="12" t="n"/>
      <c r="H268" s="12" t="n"/>
      <c r="I268" s="12">
        <f>IF(OR(G268="",H268=""),"",H268-G268)</f>
        <v/>
      </c>
      <c r="J268" s="12" t="n"/>
      <c r="K268" s="12" t="n"/>
      <c r="L268" s="12">
        <f>IF(AND(J268="",K268=""),"",N(J268)+N(K268))</f>
        <v/>
      </c>
      <c r="M268" s="13" t="n"/>
      <c r="N268" s="13" t="n"/>
      <c r="O268" s="4">
        <f>IF(C268="","",IF(AND(G268&lt;&gt;"",H268&lt;&gt;"",N(H268)&lt;N(G268)),"주행 후 &lt; 주행 전",IF(AND(I268&lt;&gt;"",N(L268)&gt;N(I268)),"업무용 거리 &gt; 주행거리",IF(OR(G268="",IFERROR(SUMPRODUCT(MAX(($C$5:C267=C268)*$H$5:H267)),0)=0),"",IF(G268&gt;IFERROR(SUMPRODUCT(MAX(($C$5:C267=C268)*$H$5:H267)),0),"앞 기록과 "&amp;TEXT(G268-IFERROR(SUMPRODUCT(MAX(($C$5:C267=C268)*$H$5:H267)),0),"#,##0")&amp;"km 빔",IF(G268&lt;IFERROR(SUMPRODUCT(MAX(($C$5:C267=C268)*$H$5:H267)),0),"계기판이 앞 기록보다 작음",""))))))</f>
        <v/>
      </c>
    </row>
    <row r="269">
      <c r="A269" s="6" t="n"/>
      <c r="B269" s="4">
        <f>IF(A269="","",MID("일월화수목금토",WEEKDAY(A269),1))</f>
        <v/>
      </c>
      <c r="C269" s="4" t="n"/>
      <c r="D269" s="4">
        <f>IF(C269="","",IFERROR(INDEX('차량별 비용·업무사용비율'!$B$5:$B$24,MATCH(C269,'차량별 비용·업무사용비율'!$A$5:$A$24,0)),"차량 목록에 없음"))</f>
        <v/>
      </c>
      <c r="E269" s="4" t="n"/>
      <c r="F269" s="4" t="n"/>
      <c r="G269" s="12" t="n"/>
      <c r="H269" s="12" t="n"/>
      <c r="I269" s="12">
        <f>IF(OR(G269="",H269=""),"",H269-G269)</f>
        <v/>
      </c>
      <c r="J269" s="12" t="n"/>
      <c r="K269" s="12" t="n"/>
      <c r="L269" s="12">
        <f>IF(AND(J269="",K269=""),"",N(J269)+N(K269))</f>
        <v/>
      </c>
      <c r="M269" s="13" t="n"/>
      <c r="N269" s="13" t="n"/>
      <c r="O269" s="4">
        <f>IF(C269="","",IF(AND(G269&lt;&gt;"",H269&lt;&gt;"",N(H269)&lt;N(G269)),"주행 후 &lt; 주행 전",IF(AND(I269&lt;&gt;"",N(L269)&gt;N(I269)),"업무용 거리 &gt; 주행거리",IF(OR(G269="",IFERROR(SUMPRODUCT(MAX(($C$5:C268=C269)*$H$5:H268)),0)=0),"",IF(G269&gt;IFERROR(SUMPRODUCT(MAX(($C$5:C268=C269)*$H$5:H268)),0),"앞 기록과 "&amp;TEXT(G269-IFERROR(SUMPRODUCT(MAX(($C$5:C268=C269)*$H$5:H268)),0),"#,##0")&amp;"km 빔",IF(G269&lt;IFERROR(SUMPRODUCT(MAX(($C$5:C268=C269)*$H$5:H268)),0),"계기판이 앞 기록보다 작음",""))))))</f>
        <v/>
      </c>
    </row>
    <row r="270">
      <c r="A270" s="6" t="n"/>
      <c r="B270" s="4">
        <f>IF(A270="","",MID("일월화수목금토",WEEKDAY(A270),1))</f>
        <v/>
      </c>
      <c r="C270" s="4" t="n"/>
      <c r="D270" s="4">
        <f>IF(C270="","",IFERROR(INDEX('차량별 비용·업무사용비율'!$B$5:$B$24,MATCH(C270,'차량별 비용·업무사용비율'!$A$5:$A$24,0)),"차량 목록에 없음"))</f>
        <v/>
      </c>
      <c r="E270" s="4" t="n"/>
      <c r="F270" s="4" t="n"/>
      <c r="G270" s="12" t="n"/>
      <c r="H270" s="12" t="n"/>
      <c r="I270" s="12">
        <f>IF(OR(G270="",H270=""),"",H270-G270)</f>
        <v/>
      </c>
      <c r="J270" s="12" t="n"/>
      <c r="K270" s="12" t="n"/>
      <c r="L270" s="12">
        <f>IF(AND(J270="",K270=""),"",N(J270)+N(K270))</f>
        <v/>
      </c>
      <c r="M270" s="13" t="n"/>
      <c r="N270" s="13" t="n"/>
      <c r="O270" s="4">
        <f>IF(C270="","",IF(AND(G270&lt;&gt;"",H270&lt;&gt;"",N(H270)&lt;N(G270)),"주행 후 &lt; 주행 전",IF(AND(I270&lt;&gt;"",N(L270)&gt;N(I270)),"업무용 거리 &gt; 주행거리",IF(OR(G270="",IFERROR(SUMPRODUCT(MAX(($C$5:C269=C270)*$H$5:H269)),0)=0),"",IF(G270&gt;IFERROR(SUMPRODUCT(MAX(($C$5:C269=C270)*$H$5:H269)),0),"앞 기록과 "&amp;TEXT(G270-IFERROR(SUMPRODUCT(MAX(($C$5:C269=C270)*$H$5:H269)),0),"#,##0")&amp;"km 빔",IF(G270&lt;IFERROR(SUMPRODUCT(MAX(($C$5:C269=C270)*$H$5:H269)),0),"계기판이 앞 기록보다 작음",""))))))</f>
        <v/>
      </c>
    </row>
    <row r="271">
      <c r="A271" s="6" t="n"/>
      <c r="B271" s="4">
        <f>IF(A271="","",MID("일월화수목금토",WEEKDAY(A271),1))</f>
        <v/>
      </c>
      <c r="C271" s="4" t="n"/>
      <c r="D271" s="4">
        <f>IF(C271="","",IFERROR(INDEX('차량별 비용·업무사용비율'!$B$5:$B$24,MATCH(C271,'차량별 비용·업무사용비율'!$A$5:$A$24,0)),"차량 목록에 없음"))</f>
        <v/>
      </c>
      <c r="E271" s="4" t="n"/>
      <c r="F271" s="4" t="n"/>
      <c r="G271" s="12" t="n"/>
      <c r="H271" s="12" t="n"/>
      <c r="I271" s="12">
        <f>IF(OR(G271="",H271=""),"",H271-G271)</f>
        <v/>
      </c>
      <c r="J271" s="12" t="n"/>
      <c r="K271" s="12" t="n"/>
      <c r="L271" s="12">
        <f>IF(AND(J271="",K271=""),"",N(J271)+N(K271))</f>
        <v/>
      </c>
      <c r="M271" s="13" t="n"/>
      <c r="N271" s="13" t="n"/>
      <c r="O271" s="4">
        <f>IF(C271="","",IF(AND(G271&lt;&gt;"",H271&lt;&gt;"",N(H271)&lt;N(G271)),"주행 후 &lt; 주행 전",IF(AND(I271&lt;&gt;"",N(L271)&gt;N(I271)),"업무용 거리 &gt; 주행거리",IF(OR(G271="",IFERROR(SUMPRODUCT(MAX(($C$5:C270=C271)*$H$5:H270)),0)=0),"",IF(G271&gt;IFERROR(SUMPRODUCT(MAX(($C$5:C270=C271)*$H$5:H270)),0),"앞 기록과 "&amp;TEXT(G271-IFERROR(SUMPRODUCT(MAX(($C$5:C270=C271)*$H$5:H270)),0),"#,##0")&amp;"km 빔",IF(G271&lt;IFERROR(SUMPRODUCT(MAX(($C$5:C270=C271)*$H$5:H270)),0),"계기판이 앞 기록보다 작음",""))))))</f>
        <v/>
      </c>
    </row>
    <row r="272">
      <c r="A272" s="6" t="n"/>
      <c r="B272" s="4">
        <f>IF(A272="","",MID("일월화수목금토",WEEKDAY(A272),1))</f>
        <v/>
      </c>
      <c r="C272" s="4" t="n"/>
      <c r="D272" s="4">
        <f>IF(C272="","",IFERROR(INDEX('차량별 비용·업무사용비율'!$B$5:$B$24,MATCH(C272,'차량별 비용·업무사용비율'!$A$5:$A$24,0)),"차량 목록에 없음"))</f>
        <v/>
      </c>
      <c r="E272" s="4" t="n"/>
      <c r="F272" s="4" t="n"/>
      <c r="G272" s="12" t="n"/>
      <c r="H272" s="12" t="n"/>
      <c r="I272" s="12">
        <f>IF(OR(G272="",H272=""),"",H272-G272)</f>
        <v/>
      </c>
      <c r="J272" s="12" t="n"/>
      <c r="K272" s="12" t="n"/>
      <c r="L272" s="12">
        <f>IF(AND(J272="",K272=""),"",N(J272)+N(K272))</f>
        <v/>
      </c>
      <c r="M272" s="13" t="n"/>
      <c r="N272" s="13" t="n"/>
      <c r="O272" s="4">
        <f>IF(C272="","",IF(AND(G272&lt;&gt;"",H272&lt;&gt;"",N(H272)&lt;N(G272)),"주행 후 &lt; 주행 전",IF(AND(I272&lt;&gt;"",N(L272)&gt;N(I272)),"업무용 거리 &gt; 주행거리",IF(OR(G272="",IFERROR(SUMPRODUCT(MAX(($C$5:C271=C272)*$H$5:H271)),0)=0),"",IF(G272&gt;IFERROR(SUMPRODUCT(MAX(($C$5:C271=C272)*$H$5:H271)),0),"앞 기록과 "&amp;TEXT(G272-IFERROR(SUMPRODUCT(MAX(($C$5:C271=C272)*$H$5:H271)),0),"#,##0")&amp;"km 빔",IF(G272&lt;IFERROR(SUMPRODUCT(MAX(($C$5:C271=C272)*$H$5:H271)),0),"계기판이 앞 기록보다 작음",""))))))</f>
        <v/>
      </c>
    </row>
    <row r="273">
      <c r="A273" s="6" t="n"/>
      <c r="B273" s="4">
        <f>IF(A273="","",MID("일월화수목금토",WEEKDAY(A273),1))</f>
        <v/>
      </c>
      <c r="C273" s="4" t="n"/>
      <c r="D273" s="4">
        <f>IF(C273="","",IFERROR(INDEX('차량별 비용·업무사용비율'!$B$5:$B$24,MATCH(C273,'차량별 비용·업무사용비율'!$A$5:$A$24,0)),"차량 목록에 없음"))</f>
        <v/>
      </c>
      <c r="E273" s="4" t="n"/>
      <c r="F273" s="4" t="n"/>
      <c r="G273" s="12" t="n"/>
      <c r="H273" s="12" t="n"/>
      <c r="I273" s="12">
        <f>IF(OR(G273="",H273=""),"",H273-G273)</f>
        <v/>
      </c>
      <c r="J273" s="12" t="n"/>
      <c r="K273" s="12" t="n"/>
      <c r="L273" s="12">
        <f>IF(AND(J273="",K273=""),"",N(J273)+N(K273))</f>
        <v/>
      </c>
      <c r="M273" s="13" t="n"/>
      <c r="N273" s="13" t="n"/>
      <c r="O273" s="4">
        <f>IF(C273="","",IF(AND(G273&lt;&gt;"",H273&lt;&gt;"",N(H273)&lt;N(G273)),"주행 후 &lt; 주행 전",IF(AND(I273&lt;&gt;"",N(L273)&gt;N(I273)),"업무용 거리 &gt; 주행거리",IF(OR(G273="",IFERROR(SUMPRODUCT(MAX(($C$5:C272=C273)*$H$5:H272)),0)=0),"",IF(G273&gt;IFERROR(SUMPRODUCT(MAX(($C$5:C272=C273)*$H$5:H272)),0),"앞 기록과 "&amp;TEXT(G273-IFERROR(SUMPRODUCT(MAX(($C$5:C272=C273)*$H$5:H272)),0),"#,##0")&amp;"km 빔",IF(G273&lt;IFERROR(SUMPRODUCT(MAX(($C$5:C272=C273)*$H$5:H272)),0),"계기판이 앞 기록보다 작음",""))))))</f>
        <v/>
      </c>
    </row>
    <row r="274">
      <c r="A274" s="6" t="n"/>
      <c r="B274" s="4">
        <f>IF(A274="","",MID("일월화수목금토",WEEKDAY(A274),1))</f>
        <v/>
      </c>
      <c r="C274" s="4" t="n"/>
      <c r="D274" s="4">
        <f>IF(C274="","",IFERROR(INDEX('차량별 비용·업무사용비율'!$B$5:$B$24,MATCH(C274,'차량별 비용·업무사용비율'!$A$5:$A$24,0)),"차량 목록에 없음"))</f>
        <v/>
      </c>
      <c r="E274" s="4" t="n"/>
      <c r="F274" s="4" t="n"/>
      <c r="G274" s="12" t="n"/>
      <c r="H274" s="12" t="n"/>
      <c r="I274" s="12">
        <f>IF(OR(G274="",H274=""),"",H274-G274)</f>
        <v/>
      </c>
      <c r="J274" s="12" t="n"/>
      <c r="K274" s="12" t="n"/>
      <c r="L274" s="12">
        <f>IF(AND(J274="",K274=""),"",N(J274)+N(K274))</f>
        <v/>
      </c>
      <c r="M274" s="13" t="n"/>
      <c r="N274" s="13" t="n"/>
      <c r="O274" s="4">
        <f>IF(C274="","",IF(AND(G274&lt;&gt;"",H274&lt;&gt;"",N(H274)&lt;N(G274)),"주행 후 &lt; 주행 전",IF(AND(I274&lt;&gt;"",N(L274)&gt;N(I274)),"업무용 거리 &gt; 주행거리",IF(OR(G274="",IFERROR(SUMPRODUCT(MAX(($C$5:C273=C274)*$H$5:H273)),0)=0),"",IF(G274&gt;IFERROR(SUMPRODUCT(MAX(($C$5:C273=C274)*$H$5:H273)),0),"앞 기록과 "&amp;TEXT(G274-IFERROR(SUMPRODUCT(MAX(($C$5:C273=C274)*$H$5:H273)),0),"#,##0")&amp;"km 빔",IF(G274&lt;IFERROR(SUMPRODUCT(MAX(($C$5:C273=C274)*$H$5:H273)),0),"계기판이 앞 기록보다 작음",""))))))</f>
        <v/>
      </c>
    </row>
    <row r="275">
      <c r="A275" s="6" t="n"/>
      <c r="B275" s="4">
        <f>IF(A275="","",MID("일월화수목금토",WEEKDAY(A275),1))</f>
        <v/>
      </c>
      <c r="C275" s="4" t="n"/>
      <c r="D275" s="4">
        <f>IF(C275="","",IFERROR(INDEX('차량별 비용·업무사용비율'!$B$5:$B$24,MATCH(C275,'차량별 비용·업무사용비율'!$A$5:$A$24,0)),"차량 목록에 없음"))</f>
        <v/>
      </c>
      <c r="E275" s="4" t="n"/>
      <c r="F275" s="4" t="n"/>
      <c r="G275" s="12" t="n"/>
      <c r="H275" s="12" t="n"/>
      <c r="I275" s="12">
        <f>IF(OR(G275="",H275=""),"",H275-G275)</f>
        <v/>
      </c>
      <c r="J275" s="12" t="n"/>
      <c r="K275" s="12" t="n"/>
      <c r="L275" s="12">
        <f>IF(AND(J275="",K275=""),"",N(J275)+N(K275))</f>
        <v/>
      </c>
      <c r="M275" s="13" t="n"/>
      <c r="N275" s="13" t="n"/>
      <c r="O275" s="4">
        <f>IF(C275="","",IF(AND(G275&lt;&gt;"",H275&lt;&gt;"",N(H275)&lt;N(G275)),"주행 후 &lt; 주행 전",IF(AND(I275&lt;&gt;"",N(L275)&gt;N(I275)),"업무용 거리 &gt; 주행거리",IF(OR(G275="",IFERROR(SUMPRODUCT(MAX(($C$5:C274=C275)*$H$5:H274)),0)=0),"",IF(G275&gt;IFERROR(SUMPRODUCT(MAX(($C$5:C274=C275)*$H$5:H274)),0),"앞 기록과 "&amp;TEXT(G275-IFERROR(SUMPRODUCT(MAX(($C$5:C274=C275)*$H$5:H274)),0),"#,##0")&amp;"km 빔",IF(G275&lt;IFERROR(SUMPRODUCT(MAX(($C$5:C274=C275)*$H$5:H274)),0),"계기판이 앞 기록보다 작음",""))))))</f>
        <v/>
      </c>
    </row>
    <row r="276">
      <c r="A276" s="6" t="n"/>
      <c r="B276" s="4">
        <f>IF(A276="","",MID("일월화수목금토",WEEKDAY(A276),1))</f>
        <v/>
      </c>
      <c r="C276" s="4" t="n"/>
      <c r="D276" s="4">
        <f>IF(C276="","",IFERROR(INDEX('차량별 비용·업무사용비율'!$B$5:$B$24,MATCH(C276,'차량별 비용·업무사용비율'!$A$5:$A$24,0)),"차량 목록에 없음"))</f>
        <v/>
      </c>
      <c r="E276" s="4" t="n"/>
      <c r="F276" s="4" t="n"/>
      <c r="G276" s="12" t="n"/>
      <c r="H276" s="12" t="n"/>
      <c r="I276" s="12">
        <f>IF(OR(G276="",H276=""),"",H276-G276)</f>
        <v/>
      </c>
      <c r="J276" s="12" t="n"/>
      <c r="K276" s="12" t="n"/>
      <c r="L276" s="12">
        <f>IF(AND(J276="",K276=""),"",N(J276)+N(K276))</f>
        <v/>
      </c>
      <c r="M276" s="13" t="n"/>
      <c r="N276" s="13" t="n"/>
      <c r="O276" s="4">
        <f>IF(C276="","",IF(AND(G276&lt;&gt;"",H276&lt;&gt;"",N(H276)&lt;N(G276)),"주행 후 &lt; 주행 전",IF(AND(I276&lt;&gt;"",N(L276)&gt;N(I276)),"업무용 거리 &gt; 주행거리",IF(OR(G276="",IFERROR(SUMPRODUCT(MAX(($C$5:C275=C276)*$H$5:H275)),0)=0),"",IF(G276&gt;IFERROR(SUMPRODUCT(MAX(($C$5:C275=C276)*$H$5:H275)),0),"앞 기록과 "&amp;TEXT(G276-IFERROR(SUMPRODUCT(MAX(($C$5:C275=C276)*$H$5:H275)),0),"#,##0")&amp;"km 빔",IF(G276&lt;IFERROR(SUMPRODUCT(MAX(($C$5:C275=C276)*$H$5:H275)),0),"계기판이 앞 기록보다 작음",""))))))</f>
        <v/>
      </c>
    </row>
    <row r="277">
      <c r="A277" s="6" t="n"/>
      <c r="B277" s="4">
        <f>IF(A277="","",MID("일월화수목금토",WEEKDAY(A277),1))</f>
        <v/>
      </c>
      <c r="C277" s="4" t="n"/>
      <c r="D277" s="4">
        <f>IF(C277="","",IFERROR(INDEX('차량별 비용·업무사용비율'!$B$5:$B$24,MATCH(C277,'차량별 비용·업무사용비율'!$A$5:$A$24,0)),"차량 목록에 없음"))</f>
        <v/>
      </c>
      <c r="E277" s="4" t="n"/>
      <c r="F277" s="4" t="n"/>
      <c r="G277" s="12" t="n"/>
      <c r="H277" s="12" t="n"/>
      <c r="I277" s="12">
        <f>IF(OR(G277="",H277=""),"",H277-G277)</f>
        <v/>
      </c>
      <c r="J277" s="12" t="n"/>
      <c r="K277" s="12" t="n"/>
      <c r="L277" s="12">
        <f>IF(AND(J277="",K277=""),"",N(J277)+N(K277))</f>
        <v/>
      </c>
      <c r="M277" s="13" t="n"/>
      <c r="N277" s="13" t="n"/>
      <c r="O277" s="4">
        <f>IF(C277="","",IF(AND(G277&lt;&gt;"",H277&lt;&gt;"",N(H277)&lt;N(G277)),"주행 후 &lt; 주행 전",IF(AND(I277&lt;&gt;"",N(L277)&gt;N(I277)),"업무용 거리 &gt; 주행거리",IF(OR(G277="",IFERROR(SUMPRODUCT(MAX(($C$5:C276=C277)*$H$5:H276)),0)=0),"",IF(G277&gt;IFERROR(SUMPRODUCT(MAX(($C$5:C276=C277)*$H$5:H276)),0),"앞 기록과 "&amp;TEXT(G277-IFERROR(SUMPRODUCT(MAX(($C$5:C276=C277)*$H$5:H276)),0),"#,##0")&amp;"km 빔",IF(G277&lt;IFERROR(SUMPRODUCT(MAX(($C$5:C276=C277)*$H$5:H276)),0),"계기판이 앞 기록보다 작음",""))))))</f>
        <v/>
      </c>
    </row>
    <row r="278">
      <c r="A278" s="6" t="n"/>
      <c r="B278" s="4">
        <f>IF(A278="","",MID("일월화수목금토",WEEKDAY(A278),1))</f>
        <v/>
      </c>
      <c r="C278" s="4" t="n"/>
      <c r="D278" s="4">
        <f>IF(C278="","",IFERROR(INDEX('차량별 비용·업무사용비율'!$B$5:$B$24,MATCH(C278,'차량별 비용·업무사용비율'!$A$5:$A$24,0)),"차량 목록에 없음"))</f>
        <v/>
      </c>
      <c r="E278" s="4" t="n"/>
      <c r="F278" s="4" t="n"/>
      <c r="G278" s="12" t="n"/>
      <c r="H278" s="12" t="n"/>
      <c r="I278" s="12">
        <f>IF(OR(G278="",H278=""),"",H278-G278)</f>
        <v/>
      </c>
      <c r="J278" s="12" t="n"/>
      <c r="K278" s="12" t="n"/>
      <c r="L278" s="12">
        <f>IF(AND(J278="",K278=""),"",N(J278)+N(K278))</f>
        <v/>
      </c>
      <c r="M278" s="13" t="n"/>
      <c r="N278" s="13" t="n"/>
      <c r="O278" s="4">
        <f>IF(C278="","",IF(AND(G278&lt;&gt;"",H278&lt;&gt;"",N(H278)&lt;N(G278)),"주행 후 &lt; 주행 전",IF(AND(I278&lt;&gt;"",N(L278)&gt;N(I278)),"업무용 거리 &gt; 주행거리",IF(OR(G278="",IFERROR(SUMPRODUCT(MAX(($C$5:C277=C278)*$H$5:H277)),0)=0),"",IF(G278&gt;IFERROR(SUMPRODUCT(MAX(($C$5:C277=C278)*$H$5:H277)),0),"앞 기록과 "&amp;TEXT(G278-IFERROR(SUMPRODUCT(MAX(($C$5:C277=C278)*$H$5:H277)),0),"#,##0")&amp;"km 빔",IF(G278&lt;IFERROR(SUMPRODUCT(MAX(($C$5:C277=C278)*$H$5:H277)),0),"계기판이 앞 기록보다 작음",""))))))</f>
        <v/>
      </c>
    </row>
    <row r="279">
      <c r="A279" s="6" t="n"/>
      <c r="B279" s="4">
        <f>IF(A279="","",MID("일월화수목금토",WEEKDAY(A279),1))</f>
        <v/>
      </c>
      <c r="C279" s="4" t="n"/>
      <c r="D279" s="4">
        <f>IF(C279="","",IFERROR(INDEX('차량별 비용·업무사용비율'!$B$5:$B$24,MATCH(C279,'차량별 비용·업무사용비율'!$A$5:$A$24,0)),"차량 목록에 없음"))</f>
        <v/>
      </c>
      <c r="E279" s="4" t="n"/>
      <c r="F279" s="4" t="n"/>
      <c r="G279" s="12" t="n"/>
      <c r="H279" s="12" t="n"/>
      <c r="I279" s="12">
        <f>IF(OR(G279="",H279=""),"",H279-G279)</f>
        <v/>
      </c>
      <c r="J279" s="12" t="n"/>
      <c r="K279" s="12" t="n"/>
      <c r="L279" s="12">
        <f>IF(AND(J279="",K279=""),"",N(J279)+N(K279))</f>
        <v/>
      </c>
      <c r="M279" s="13" t="n"/>
      <c r="N279" s="13" t="n"/>
      <c r="O279" s="4">
        <f>IF(C279="","",IF(AND(G279&lt;&gt;"",H279&lt;&gt;"",N(H279)&lt;N(G279)),"주행 후 &lt; 주행 전",IF(AND(I279&lt;&gt;"",N(L279)&gt;N(I279)),"업무용 거리 &gt; 주행거리",IF(OR(G279="",IFERROR(SUMPRODUCT(MAX(($C$5:C278=C279)*$H$5:H278)),0)=0),"",IF(G279&gt;IFERROR(SUMPRODUCT(MAX(($C$5:C278=C279)*$H$5:H278)),0),"앞 기록과 "&amp;TEXT(G279-IFERROR(SUMPRODUCT(MAX(($C$5:C278=C279)*$H$5:H278)),0),"#,##0")&amp;"km 빔",IF(G279&lt;IFERROR(SUMPRODUCT(MAX(($C$5:C278=C279)*$H$5:H278)),0),"계기판이 앞 기록보다 작음",""))))))</f>
        <v/>
      </c>
    </row>
    <row r="280">
      <c r="A280" s="6" t="n"/>
      <c r="B280" s="4">
        <f>IF(A280="","",MID("일월화수목금토",WEEKDAY(A280),1))</f>
        <v/>
      </c>
      <c r="C280" s="4" t="n"/>
      <c r="D280" s="4">
        <f>IF(C280="","",IFERROR(INDEX('차량별 비용·업무사용비율'!$B$5:$B$24,MATCH(C280,'차량별 비용·업무사용비율'!$A$5:$A$24,0)),"차량 목록에 없음"))</f>
        <v/>
      </c>
      <c r="E280" s="4" t="n"/>
      <c r="F280" s="4" t="n"/>
      <c r="G280" s="12" t="n"/>
      <c r="H280" s="12" t="n"/>
      <c r="I280" s="12">
        <f>IF(OR(G280="",H280=""),"",H280-G280)</f>
        <v/>
      </c>
      <c r="J280" s="12" t="n"/>
      <c r="K280" s="12" t="n"/>
      <c r="L280" s="12">
        <f>IF(AND(J280="",K280=""),"",N(J280)+N(K280))</f>
        <v/>
      </c>
      <c r="M280" s="13" t="n"/>
      <c r="N280" s="13" t="n"/>
      <c r="O280" s="4">
        <f>IF(C280="","",IF(AND(G280&lt;&gt;"",H280&lt;&gt;"",N(H280)&lt;N(G280)),"주행 후 &lt; 주행 전",IF(AND(I280&lt;&gt;"",N(L280)&gt;N(I280)),"업무용 거리 &gt; 주행거리",IF(OR(G280="",IFERROR(SUMPRODUCT(MAX(($C$5:C279=C280)*$H$5:H279)),0)=0),"",IF(G280&gt;IFERROR(SUMPRODUCT(MAX(($C$5:C279=C280)*$H$5:H279)),0),"앞 기록과 "&amp;TEXT(G280-IFERROR(SUMPRODUCT(MAX(($C$5:C279=C280)*$H$5:H279)),0),"#,##0")&amp;"km 빔",IF(G280&lt;IFERROR(SUMPRODUCT(MAX(($C$5:C279=C280)*$H$5:H279)),0),"계기판이 앞 기록보다 작음",""))))))</f>
        <v/>
      </c>
    </row>
    <row r="281">
      <c r="A281" s="6" t="n"/>
      <c r="B281" s="4">
        <f>IF(A281="","",MID("일월화수목금토",WEEKDAY(A281),1))</f>
        <v/>
      </c>
      <c r="C281" s="4" t="n"/>
      <c r="D281" s="4">
        <f>IF(C281="","",IFERROR(INDEX('차량별 비용·업무사용비율'!$B$5:$B$24,MATCH(C281,'차량별 비용·업무사용비율'!$A$5:$A$24,0)),"차량 목록에 없음"))</f>
        <v/>
      </c>
      <c r="E281" s="4" t="n"/>
      <c r="F281" s="4" t="n"/>
      <c r="G281" s="12" t="n"/>
      <c r="H281" s="12" t="n"/>
      <c r="I281" s="12">
        <f>IF(OR(G281="",H281=""),"",H281-G281)</f>
        <v/>
      </c>
      <c r="J281" s="12" t="n"/>
      <c r="K281" s="12" t="n"/>
      <c r="L281" s="12">
        <f>IF(AND(J281="",K281=""),"",N(J281)+N(K281))</f>
        <v/>
      </c>
      <c r="M281" s="13" t="n"/>
      <c r="N281" s="13" t="n"/>
      <c r="O281" s="4">
        <f>IF(C281="","",IF(AND(G281&lt;&gt;"",H281&lt;&gt;"",N(H281)&lt;N(G281)),"주행 후 &lt; 주행 전",IF(AND(I281&lt;&gt;"",N(L281)&gt;N(I281)),"업무용 거리 &gt; 주행거리",IF(OR(G281="",IFERROR(SUMPRODUCT(MAX(($C$5:C280=C281)*$H$5:H280)),0)=0),"",IF(G281&gt;IFERROR(SUMPRODUCT(MAX(($C$5:C280=C281)*$H$5:H280)),0),"앞 기록과 "&amp;TEXT(G281-IFERROR(SUMPRODUCT(MAX(($C$5:C280=C281)*$H$5:H280)),0),"#,##0")&amp;"km 빔",IF(G281&lt;IFERROR(SUMPRODUCT(MAX(($C$5:C280=C281)*$H$5:H280)),0),"계기판이 앞 기록보다 작음",""))))))</f>
        <v/>
      </c>
    </row>
    <row r="282">
      <c r="A282" s="6" t="n"/>
      <c r="B282" s="4">
        <f>IF(A282="","",MID("일월화수목금토",WEEKDAY(A282),1))</f>
        <v/>
      </c>
      <c r="C282" s="4" t="n"/>
      <c r="D282" s="4">
        <f>IF(C282="","",IFERROR(INDEX('차량별 비용·업무사용비율'!$B$5:$B$24,MATCH(C282,'차량별 비용·업무사용비율'!$A$5:$A$24,0)),"차량 목록에 없음"))</f>
        <v/>
      </c>
      <c r="E282" s="4" t="n"/>
      <c r="F282" s="4" t="n"/>
      <c r="G282" s="12" t="n"/>
      <c r="H282" s="12" t="n"/>
      <c r="I282" s="12">
        <f>IF(OR(G282="",H282=""),"",H282-G282)</f>
        <v/>
      </c>
      <c r="J282" s="12" t="n"/>
      <c r="K282" s="12" t="n"/>
      <c r="L282" s="12">
        <f>IF(AND(J282="",K282=""),"",N(J282)+N(K282))</f>
        <v/>
      </c>
      <c r="M282" s="13" t="n"/>
      <c r="N282" s="13" t="n"/>
      <c r="O282" s="4">
        <f>IF(C282="","",IF(AND(G282&lt;&gt;"",H282&lt;&gt;"",N(H282)&lt;N(G282)),"주행 후 &lt; 주행 전",IF(AND(I282&lt;&gt;"",N(L282)&gt;N(I282)),"업무용 거리 &gt; 주행거리",IF(OR(G282="",IFERROR(SUMPRODUCT(MAX(($C$5:C281=C282)*$H$5:H281)),0)=0),"",IF(G282&gt;IFERROR(SUMPRODUCT(MAX(($C$5:C281=C282)*$H$5:H281)),0),"앞 기록과 "&amp;TEXT(G282-IFERROR(SUMPRODUCT(MAX(($C$5:C281=C282)*$H$5:H281)),0),"#,##0")&amp;"km 빔",IF(G282&lt;IFERROR(SUMPRODUCT(MAX(($C$5:C281=C282)*$H$5:H281)),0),"계기판이 앞 기록보다 작음",""))))))</f>
        <v/>
      </c>
    </row>
    <row r="283">
      <c r="A283" s="6" t="n"/>
      <c r="B283" s="4">
        <f>IF(A283="","",MID("일월화수목금토",WEEKDAY(A283),1))</f>
        <v/>
      </c>
      <c r="C283" s="4" t="n"/>
      <c r="D283" s="4">
        <f>IF(C283="","",IFERROR(INDEX('차량별 비용·업무사용비율'!$B$5:$B$24,MATCH(C283,'차량별 비용·업무사용비율'!$A$5:$A$24,0)),"차량 목록에 없음"))</f>
        <v/>
      </c>
      <c r="E283" s="4" t="n"/>
      <c r="F283" s="4" t="n"/>
      <c r="G283" s="12" t="n"/>
      <c r="H283" s="12" t="n"/>
      <c r="I283" s="12">
        <f>IF(OR(G283="",H283=""),"",H283-G283)</f>
        <v/>
      </c>
      <c r="J283" s="12" t="n"/>
      <c r="K283" s="12" t="n"/>
      <c r="L283" s="12">
        <f>IF(AND(J283="",K283=""),"",N(J283)+N(K283))</f>
        <v/>
      </c>
      <c r="M283" s="13" t="n"/>
      <c r="N283" s="13" t="n"/>
      <c r="O283" s="4">
        <f>IF(C283="","",IF(AND(G283&lt;&gt;"",H283&lt;&gt;"",N(H283)&lt;N(G283)),"주행 후 &lt; 주행 전",IF(AND(I283&lt;&gt;"",N(L283)&gt;N(I283)),"업무용 거리 &gt; 주행거리",IF(OR(G283="",IFERROR(SUMPRODUCT(MAX(($C$5:C282=C283)*$H$5:H282)),0)=0),"",IF(G283&gt;IFERROR(SUMPRODUCT(MAX(($C$5:C282=C283)*$H$5:H282)),0),"앞 기록과 "&amp;TEXT(G283-IFERROR(SUMPRODUCT(MAX(($C$5:C282=C283)*$H$5:H282)),0),"#,##0")&amp;"km 빔",IF(G283&lt;IFERROR(SUMPRODUCT(MAX(($C$5:C282=C283)*$H$5:H282)),0),"계기판이 앞 기록보다 작음",""))))))</f>
        <v/>
      </c>
    </row>
    <row r="284">
      <c r="A284" s="6" t="n"/>
      <c r="B284" s="4">
        <f>IF(A284="","",MID("일월화수목금토",WEEKDAY(A284),1))</f>
        <v/>
      </c>
      <c r="C284" s="4" t="n"/>
      <c r="D284" s="4">
        <f>IF(C284="","",IFERROR(INDEX('차량별 비용·업무사용비율'!$B$5:$B$24,MATCH(C284,'차량별 비용·업무사용비율'!$A$5:$A$24,0)),"차량 목록에 없음"))</f>
        <v/>
      </c>
      <c r="E284" s="4" t="n"/>
      <c r="F284" s="4" t="n"/>
      <c r="G284" s="12" t="n"/>
      <c r="H284" s="12" t="n"/>
      <c r="I284" s="12">
        <f>IF(OR(G284="",H284=""),"",H284-G284)</f>
        <v/>
      </c>
      <c r="J284" s="12" t="n"/>
      <c r="K284" s="12" t="n"/>
      <c r="L284" s="12">
        <f>IF(AND(J284="",K284=""),"",N(J284)+N(K284))</f>
        <v/>
      </c>
      <c r="M284" s="13" t="n"/>
      <c r="N284" s="13" t="n"/>
      <c r="O284" s="4">
        <f>IF(C284="","",IF(AND(G284&lt;&gt;"",H284&lt;&gt;"",N(H284)&lt;N(G284)),"주행 후 &lt; 주행 전",IF(AND(I284&lt;&gt;"",N(L284)&gt;N(I284)),"업무용 거리 &gt; 주행거리",IF(OR(G284="",IFERROR(SUMPRODUCT(MAX(($C$5:C283=C284)*$H$5:H283)),0)=0),"",IF(G284&gt;IFERROR(SUMPRODUCT(MAX(($C$5:C283=C284)*$H$5:H283)),0),"앞 기록과 "&amp;TEXT(G284-IFERROR(SUMPRODUCT(MAX(($C$5:C283=C284)*$H$5:H283)),0),"#,##0")&amp;"km 빔",IF(G284&lt;IFERROR(SUMPRODUCT(MAX(($C$5:C283=C284)*$H$5:H283)),0),"계기판이 앞 기록보다 작음",""))))))</f>
        <v/>
      </c>
    </row>
    <row r="285">
      <c r="A285" s="6" t="n"/>
      <c r="B285" s="4">
        <f>IF(A285="","",MID("일월화수목금토",WEEKDAY(A285),1))</f>
        <v/>
      </c>
      <c r="C285" s="4" t="n"/>
      <c r="D285" s="4">
        <f>IF(C285="","",IFERROR(INDEX('차량별 비용·업무사용비율'!$B$5:$B$24,MATCH(C285,'차량별 비용·업무사용비율'!$A$5:$A$24,0)),"차량 목록에 없음"))</f>
        <v/>
      </c>
      <c r="E285" s="4" t="n"/>
      <c r="F285" s="4" t="n"/>
      <c r="G285" s="12" t="n"/>
      <c r="H285" s="12" t="n"/>
      <c r="I285" s="12">
        <f>IF(OR(G285="",H285=""),"",H285-G285)</f>
        <v/>
      </c>
      <c r="J285" s="12" t="n"/>
      <c r="K285" s="12" t="n"/>
      <c r="L285" s="12">
        <f>IF(AND(J285="",K285=""),"",N(J285)+N(K285))</f>
        <v/>
      </c>
      <c r="M285" s="13" t="n"/>
      <c r="N285" s="13" t="n"/>
      <c r="O285" s="4">
        <f>IF(C285="","",IF(AND(G285&lt;&gt;"",H285&lt;&gt;"",N(H285)&lt;N(G285)),"주행 후 &lt; 주행 전",IF(AND(I285&lt;&gt;"",N(L285)&gt;N(I285)),"업무용 거리 &gt; 주행거리",IF(OR(G285="",IFERROR(SUMPRODUCT(MAX(($C$5:C284=C285)*$H$5:H284)),0)=0),"",IF(G285&gt;IFERROR(SUMPRODUCT(MAX(($C$5:C284=C285)*$H$5:H284)),0),"앞 기록과 "&amp;TEXT(G285-IFERROR(SUMPRODUCT(MAX(($C$5:C284=C285)*$H$5:H284)),0),"#,##0")&amp;"km 빔",IF(G285&lt;IFERROR(SUMPRODUCT(MAX(($C$5:C284=C285)*$H$5:H284)),0),"계기판이 앞 기록보다 작음",""))))))</f>
        <v/>
      </c>
    </row>
    <row r="286">
      <c r="A286" s="6" t="n"/>
      <c r="B286" s="4">
        <f>IF(A286="","",MID("일월화수목금토",WEEKDAY(A286),1))</f>
        <v/>
      </c>
      <c r="C286" s="4" t="n"/>
      <c r="D286" s="4">
        <f>IF(C286="","",IFERROR(INDEX('차량별 비용·업무사용비율'!$B$5:$B$24,MATCH(C286,'차량별 비용·업무사용비율'!$A$5:$A$24,0)),"차량 목록에 없음"))</f>
        <v/>
      </c>
      <c r="E286" s="4" t="n"/>
      <c r="F286" s="4" t="n"/>
      <c r="G286" s="12" t="n"/>
      <c r="H286" s="12" t="n"/>
      <c r="I286" s="12">
        <f>IF(OR(G286="",H286=""),"",H286-G286)</f>
        <v/>
      </c>
      <c r="J286" s="12" t="n"/>
      <c r="K286" s="12" t="n"/>
      <c r="L286" s="12">
        <f>IF(AND(J286="",K286=""),"",N(J286)+N(K286))</f>
        <v/>
      </c>
      <c r="M286" s="13" t="n"/>
      <c r="N286" s="13" t="n"/>
      <c r="O286" s="4">
        <f>IF(C286="","",IF(AND(G286&lt;&gt;"",H286&lt;&gt;"",N(H286)&lt;N(G286)),"주행 후 &lt; 주행 전",IF(AND(I286&lt;&gt;"",N(L286)&gt;N(I286)),"업무용 거리 &gt; 주행거리",IF(OR(G286="",IFERROR(SUMPRODUCT(MAX(($C$5:C285=C286)*$H$5:H285)),0)=0),"",IF(G286&gt;IFERROR(SUMPRODUCT(MAX(($C$5:C285=C286)*$H$5:H285)),0),"앞 기록과 "&amp;TEXT(G286-IFERROR(SUMPRODUCT(MAX(($C$5:C285=C286)*$H$5:H285)),0),"#,##0")&amp;"km 빔",IF(G286&lt;IFERROR(SUMPRODUCT(MAX(($C$5:C285=C286)*$H$5:H285)),0),"계기판이 앞 기록보다 작음",""))))))</f>
        <v/>
      </c>
    </row>
    <row r="287">
      <c r="A287" s="6" t="n"/>
      <c r="B287" s="4">
        <f>IF(A287="","",MID("일월화수목금토",WEEKDAY(A287),1))</f>
        <v/>
      </c>
      <c r="C287" s="4" t="n"/>
      <c r="D287" s="4">
        <f>IF(C287="","",IFERROR(INDEX('차량별 비용·업무사용비율'!$B$5:$B$24,MATCH(C287,'차량별 비용·업무사용비율'!$A$5:$A$24,0)),"차량 목록에 없음"))</f>
        <v/>
      </c>
      <c r="E287" s="4" t="n"/>
      <c r="F287" s="4" t="n"/>
      <c r="G287" s="12" t="n"/>
      <c r="H287" s="12" t="n"/>
      <c r="I287" s="12">
        <f>IF(OR(G287="",H287=""),"",H287-G287)</f>
        <v/>
      </c>
      <c r="J287" s="12" t="n"/>
      <c r="K287" s="12" t="n"/>
      <c r="L287" s="12">
        <f>IF(AND(J287="",K287=""),"",N(J287)+N(K287))</f>
        <v/>
      </c>
      <c r="M287" s="13" t="n"/>
      <c r="N287" s="13" t="n"/>
      <c r="O287" s="4">
        <f>IF(C287="","",IF(AND(G287&lt;&gt;"",H287&lt;&gt;"",N(H287)&lt;N(G287)),"주행 후 &lt; 주행 전",IF(AND(I287&lt;&gt;"",N(L287)&gt;N(I287)),"업무용 거리 &gt; 주행거리",IF(OR(G287="",IFERROR(SUMPRODUCT(MAX(($C$5:C286=C287)*$H$5:H286)),0)=0),"",IF(G287&gt;IFERROR(SUMPRODUCT(MAX(($C$5:C286=C287)*$H$5:H286)),0),"앞 기록과 "&amp;TEXT(G287-IFERROR(SUMPRODUCT(MAX(($C$5:C286=C287)*$H$5:H286)),0),"#,##0")&amp;"km 빔",IF(G287&lt;IFERROR(SUMPRODUCT(MAX(($C$5:C286=C287)*$H$5:H286)),0),"계기판이 앞 기록보다 작음",""))))))</f>
        <v/>
      </c>
    </row>
    <row r="288">
      <c r="A288" s="6" t="n"/>
      <c r="B288" s="4">
        <f>IF(A288="","",MID("일월화수목금토",WEEKDAY(A288),1))</f>
        <v/>
      </c>
      <c r="C288" s="4" t="n"/>
      <c r="D288" s="4">
        <f>IF(C288="","",IFERROR(INDEX('차량별 비용·업무사용비율'!$B$5:$B$24,MATCH(C288,'차량별 비용·업무사용비율'!$A$5:$A$24,0)),"차량 목록에 없음"))</f>
        <v/>
      </c>
      <c r="E288" s="4" t="n"/>
      <c r="F288" s="4" t="n"/>
      <c r="G288" s="12" t="n"/>
      <c r="H288" s="12" t="n"/>
      <c r="I288" s="12">
        <f>IF(OR(G288="",H288=""),"",H288-G288)</f>
        <v/>
      </c>
      <c r="J288" s="12" t="n"/>
      <c r="K288" s="12" t="n"/>
      <c r="L288" s="12">
        <f>IF(AND(J288="",K288=""),"",N(J288)+N(K288))</f>
        <v/>
      </c>
      <c r="M288" s="13" t="n"/>
      <c r="N288" s="13" t="n"/>
      <c r="O288" s="4">
        <f>IF(C288="","",IF(AND(G288&lt;&gt;"",H288&lt;&gt;"",N(H288)&lt;N(G288)),"주행 후 &lt; 주행 전",IF(AND(I288&lt;&gt;"",N(L288)&gt;N(I288)),"업무용 거리 &gt; 주행거리",IF(OR(G288="",IFERROR(SUMPRODUCT(MAX(($C$5:C287=C288)*$H$5:H287)),0)=0),"",IF(G288&gt;IFERROR(SUMPRODUCT(MAX(($C$5:C287=C288)*$H$5:H287)),0),"앞 기록과 "&amp;TEXT(G288-IFERROR(SUMPRODUCT(MAX(($C$5:C287=C288)*$H$5:H287)),0),"#,##0")&amp;"km 빔",IF(G288&lt;IFERROR(SUMPRODUCT(MAX(($C$5:C287=C288)*$H$5:H287)),0),"계기판이 앞 기록보다 작음",""))))))</f>
        <v/>
      </c>
    </row>
    <row r="289">
      <c r="A289" s="6" t="n"/>
      <c r="B289" s="4">
        <f>IF(A289="","",MID("일월화수목금토",WEEKDAY(A289),1))</f>
        <v/>
      </c>
      <c r="C289" s="4" t="n"/>
      <c r="D289" s="4">
        <f>IF(C289="","",IFERROR(INDEX('차량별 비용·업무사용비율'!$B$5:$B$24,MATCH(C289,'차량별 비용·업무사용비율'!$A$5:$A$24,0)),"차량 목록에 없음"))</f>
        <v/>
      </c>
      <c r="E289" s="4" t="n"/>
      <c r="F289" s="4" t="n"/>
      <c r="G289" s="12" t="n"/>
      <c r="H289" s="12" t="n"/>
      <c r="I289" s="12">
        <f>IF(OR(G289="",H289=""),"",H289-G289)</f>
        <v/>
      </c>
      <c r="J289" s="12" t="n"/>
      <c r="K289" s="12" t="n"/>
      <c r="L289" s="12">
        <f>IF(AND(J289="",K289=""),"",N(J289)+N(K289))</f>
        <v/>
      </c>
      <c r="M289" s="13" t="n"/>
      <c r="N289" s="13" t="n"/>
      <c r="O289" s="4">
        <f>IF(C289="","",IF(AND(G289&lt;&gt;"",H289&lt;&gt;"",N(H289)&lt;N(G289)),"주행 후 &lt; 주행 전",IF(AND(I289&lt;&gt;"",N(L289)&gt;N(I289)),"업무용 거리 &gt; 주행거리",IF(OR(G289="",IFERROR(SUMPRODUCT(MAX(($C$5:C288=C289)*$H$5:H288)),0)=0),"",IF(G289&gt;IFERROR(SUMPRODUCT(MAX(($C$5:C288=C289)*$H$5:H288)),0),"앞 기록과 "&amp;TEXT(G289-IFERROR(SUMPRODUCT(MAX(($C$5:C288=C289)*$H$5:H288)),0),"#,##0")&amp;"km 빔",IF(G289&lt;IFERROR(SUMPRODUCT(MAX(($C$5:C288=C289)*$H$5:H288)),0),"계기판이 앞 기록보다 작음",""))))))</f>
        <v/>
      </c>
    </row>
    <row r="290">
      <c r="A290" s="6" t="n"/>
      <c r="B290" s="4">
        <f>IF(A290="","",MID("일월화수목금토",WEEKDAY(A290),1))</f>
        <v/>
      </c>
      <c r="C290" s="4" t="n"/>
      <c r="D290" s="4">
        <f>IF(C290="","",IFERROR(INDEX('차량별 비용·업무사용비율'!$B$5:$B$24,MATCH(C290,'차량별 비용·업무사용비율'!$A$5:$A$24,0)),"차량 목록에 없음"))</f>
        <v/>
      </c>
      <c r="E290" s="4" t="n"/>
      <c r="F290" s="4" t="n"/>
      <c r="G290" s="12" t="n"/>
      <c r="H290" s="12" t="n"/>
      <c r="I290" s="12">
        <f>IF(OR(G290="",H290=""),"",H290-G290)</f>
        <v/>
      </c>
      <c r="J290" s="12" t="n"/>
      <c r="K290" s="12" t="n"/>
      <c r="L290" s="12">
        <f>IF(AND(J290="",K290=""),"",N(J290)+N(K290))</f>
        <v/>
      </c>
      <c r="M290" s="13" t="n"/>
      <c r="N290" s="13" t="n"/>
      <c r="O290" s="4">
        <f>IF(C290="","",IF(AND(G290&lt;&gt;"",H290&lt;&gt;"",N(H290)&lt;N(G290)),"주행 후 &lt; 주행 전",IF(AND(I290&lt;&gt;"",N(L290)&gt;N(I290)),"업무용 거리 &gt; 주행거리",IF(OR(G290="",IFERROR(SUMPRODUCT(MAX(($C$5:C289=C290)*$H$5:H289)),0)=0),"",IF(G290&gt;IFERROR(SUMPRODUCT(MAX(($C$5:C289=C290)*$H$5:H289)),0),"앞 기록과 "&amp;TEXT(G290-IFERROR(SUMPRODUCT(MAX(($C$5:C289=C290)*$H$5:H289)),0),"#,##0")&amp;"km 빔",IF(G290&lt;IFERROR(SUMPRODUCT(MAX(($C$5:C289=C290)*$H$5:H289)),0),"계기판이 앞 기록보다 작음",""))))))</f>
        <v/>
      </c>
    </row>
    <row r="291">
      <c r="A291" s="6" t="n"/>
      <c r="B291" s="4">
        <f>IF(A291="","",MID("일월화수목금토",WEEKDAY(A291),1))</f>
        <v/>
      </c>
      <c r="C291" s="4" t="n"/>
      <c r="D291" s="4">
        <f>IF(C291="","",IFERROR(INDEX('차량별 비용·업무사용비율'!$B$5:$B$24,MATCH(C291,'차량별 비용·업무사용비율'!$A$5:$A$24,0)),"차량 목록에 없음"))</f>
        <v/>
      </c>
      <c r="E291" s="4" t="n"/>
      <c r="F291" s="4" t="n"/>
      <c r="G291" s="12" t="n"/>
      <c r="H291" s="12" t="n"/>
      <c r="I291" s="12">
        <f>IF(OR(G291="",H291=""),"",H291-G291)</f>
        <v/>
      </c>
      <c r="J291" s="12" t="n"/>
      <c r="K291" s="12" t="n"/>
      <c r="L291" s="12">
        <f>IF(AND(J291="",K291=""),"",N(J291)+N(K291))</f>
        <v/>
      </c>
      <c r="M291" s="13" t="n"/>
      <c r="N291" s="13" t="n"/>
      <c r="O291" s="4">
        <f>IF(C291="","",IF(AND(G291&lt;&gt;"",H291&lt;&gt;"",N(H291)&lt;N(G291)),"주행 후 &lt; 주행 전",IF(AND(I291&lt;&gt;"",N(L291)&gt;N(I291)),"업무용 거리 &gt; 주행거리",IF(OR(G291="",IFERROR(SUMPRODUCT(MAX(($C$5:C290=C291)*$H$5:H290)),0)=0),"",IF(G291&gt;IFERROR(SUMPRODUCT(MAX(($C$5:C290=C291)*$H$5:H290)),0),"앞 기록과 "&amp;TEXT(G291-IFERROR(SUMPRODUCT(MAX(($C$5:C290=C291)*$H$5:H290)),0),"#,##0")&amp;"km 빔",IF(G291&lt;IFERROR(SUMPRODUCT(MAX(($C$5:C290=C291)*$H$5:H290)),0),"계기판이 앞 기록보다 작음",""))))))</f>
        <v/>
      </c>
    </row>
    <row r="292">
      <c r="A292" s="6" t="n"/>
      <c r="B292" s="4">
        <f>IF(A292="","",MID("일월화수목금토",WEEKDAY(A292),1))</f>
        <v/>
      </c>
      <c r="C292" s="4" t="n"/>
      <c r="D292" s="4">
        <f>IF(C292="","",IFERROR(INDEX('차량별 비용·업무사용비율'!$B$5:$B$24,MATCH(C292,'차량별 비용·업무사용비율'!$A$5:$A$24,0)),"차량 목록에 없음"))</f>
        <v/>
      </c>
      <c r="E292" s="4" t="n"/>
      <c r="F292" s="4" t="n"/>
      <c r="G292" s="12" t="n"/>
      <c r="H292" s="12" t="n"/>
      <c r="I292" s="12">
        <f>IF(OR(G292="",H292=""),"",H292-G292)</f>
        <v/>
      </c>
      <c r="J292" s="12" t="n"/>
      <c r="K292" s="12" t="n"/>
      <c r="L292" s="12">
        <f>IF(AND(J292="",K292=""),"",N(J292)+N(K292))</f>
        <v/>
      </c>
      <c r="M292" s="13" t="n"/>
      <c r="N292" s="13" t="n"/>
      <c r="O292" s="4">
        <f>IF(C292="","",IF(AND(G292&lt;&gt;"",H292&lt;&gt;"",N(H292)&lt;N(G292)),"주행 후 &lt; 주행 전",IF(AND(I292&lt;&gt;"",N(L292)&gt;N(I292)),"업무용 거리 &gt; 주행거리",IF(OR(G292="",IFERROR(SUMPRODUCT(MAX(($C$5:C291=C292)*$H$5:H291)),0)=0),"",IF(G292&gt;IFERROR(SUMPRODUCT(MAX(($C$5:C291=C292)*$H$5:H291)),0),"앞 기록과 "&amp;TEXT(G292-IFERROR(SUMPRODUCT(MAX(($C$5:C291=C292)*$H$5:H291)),0),"#,##0")&amp;"km 빔",IF(G292&lt;IFERROR(SUMPRODUCT(MAX(($C$5:C291=C292)*$H$5:H291)),0),"계기판이 앞 기록보다 작음",""))))))</f>
        <v/>
      </c>
    </row>
    <row r="293">
      <c r="A293" s="6" t="n"/>
      <c r="B293" s="4">
        <f>IF(A293="","",MID("일월화수목금토",WEEKDAY(A293),1))</f>
        <v/>
      </c>
      <c r="C293" s="4" t="n"/>
      <c r="D293" s="4">
        <f>IF(C293="","",IFERROR(INDEX('차량별 비용·업무사용비율'!$B$5:$B$24,MATCH(C293,'차량별 비용·업무사용비율'!$A$5:$A$24,0)),"차량 목록에 없음"))</f>
        <v/>
      </c>
      <c r="E293" s="4" t="n"/>
      <c r="F293" s="4" t="n"/>
      <c r="G293" s="12" t="n"/>
      <c r="H293" s="12" t="n"/>
      <c r="I293" s="12">
        <f>IF(OR(G293="",H293=""),"",H293-G293)</f>
        <v/>
      </c>
      <c r="J293" s="12" t="n"/>
      <c r="K293" s="12" t="n"/>
      <c r="L293" s="12">
        <f>IF(AND(J293="",K293=""),"",N(J293)+N(K293))</f>
        <v/>
      </c>
      <c r="M293" s="13" t="n"/>
      <c r="N293" s="13" t="n"/>
      <c r="O293" s="4">
        <f>IF(C293="","",IF(AND(G293&lt;&gt;"",H293&lt;&gt;"",N(H293)&lt;N(G293)),"주행 후 &lt; 주행 전",IF(AND(I293&lt;&gt;"",N(L293)&gt;N(I293)),"업무용 거리 &gt; 주행거리",IF(OR(G293="",IFERROR(SUMPRODUCT(MAX(($C$5:C292=C293)*$H$5:H292)),0)=0),"",IF(G293&gt;IFERROR(SUMPRODUCT(MAX(($C$5:C292=C293)*$H$5:H292)),0),"앞 기록과 "&amp;TEXT(G293-IFERROR(SUMPRODUCT(MAX(($C$5:C292=C293)*$H$5:H292)),0),"#,##0")&amp;"km 빔",IF(G293&lt;IFERROR(SUMPRODUCT(MAX(($C$5:C292=C293)*$H$5:H292)),0),"계기판이 앞 기록보다 작음",""))))))</f>
        <v/>
      </c>
    </row>
    <row r="294">
      <c r="A294" s="6" t="n"/>
      <c r="B294" s="4">
        <f>IF(A294="","",MID("일월화수목금토",WEEKDAY(A294),1))</f>
        <v/>
      </c>
      <c r="C294" s="4" t="n"/>
      <c r="D294" s="4">
        <f>IF(C294="","",IFERROR(INDEX('차량별 비용·업무사용비율'!$B$5:$B$24,MATCH(C294,'차량별 비용·업무사용비율'!$A$5:$A$24,0)),"차량 목록에 없음"))</f>
        <v/>
      </c>
      <c r="E294" s="4" t="n"/>
      <c r="F294" s="4" t="n"/>
      <c r="G294" s="12" t="n"/>
      <c r="H294" s="12" t="n"/>
      <c r="I294" s="12">
        <f>IF(OR(G294="",H294=""),"",H294-G294)</f>
        <v/>
      </c>
      <c r="J294" s="12" t="n"/>
      <c r="K294" s="12" t="n"/>
      <c r="L294" s="12">
        <f>IF(AND(J294="",K294=""),"",N(J294)+N(K294))</f>
        <v/>
      </c>
      <c r="M294" s="13" t="n"/>
      <c r="N294" s="13" t="n"/>
      <c r="O294" s="4">
        <f>IF(C294="","",IF(AND(G294&lt;&gt;"",H294&lt;&gt;"",N(H294)&lt;N(G294)),"주행 후 &lt; 주행 전",IF(AND(I294&lt;&gt;"",N(L294)&gt;N(I294)),"업무용 거리 &gt; 주행거리",IF(OR(G294="",IFERROR(SUMPRODUCT(MAX(($C$5:C293=C294)*$H$5:H293)),0)=0),"",IF(G294&gt;IFERROR(SUMPRODUCT(MAX(($C$5:C293=C294)*$H$5:H293)),0),"앞 기록과 "&amp;TEXT(G294-IFERROR(SUMPRODUCT(MAX(($C$5:C293=C294)*$H$5:H293)),0),"#,##0")&amp;"km 빔",IF(G294&lt;IFERROR(SUMPRODUCT(MAX(($C$5:C293=C294)*$H$5:H293)),0),"계기판이 앞 기록보다 작음",""))))))</f>
        <v/>
      </c>
    </row>
    <row r="295">
      <c r="A295" s="6" t="n"/>
      <c r="B295" s="4">
        <f>IF(A295="","",MID("일월화수목금토",WEEKDAY(A295),1))</f>
        <v/>
      </c>
      <c r="C295" s="4" t="n"/>
      <c r="D295" s="4">
        <f>IF(C295="","",IFERROR(INDEX('차량별 비용·업무사용비율'!$B$5:$B$24,MATCH(C295,'차량별 비용·업무사용비율'!$A$5:$A$24,0)),"차량 목록에 없음"))</f>
        <v/>
      </c>
      <c r="E295" s="4" t="n"/>
      <c r="F295" s="4" t="n"/>
      <c r="G295" s="12" t="n"/>
      <c r="H295" s="12" t="n"/>
      <c r="I295" s="12">
        <f>IF(OR(G295="",H295=""),"",H295-G295)</f>
        <v/>
      </c>
      <c r="J295" s="12" t="n"/>
      <c r="K295" s="12" t="n"/>
      <c r="L295" s="12">
        <f>IF(AND(J295="",K295=""),"",N(J295)+N(K295))</f>
        <v/>
      </c>
      <c r="M295" s="13" t="n"/>
      <c r="N295" s="13" t="n"/>
      <c r="O295" s="4">
        <f>IF(C295="","",IF(AND(G295&lt;&gt;"",H295&lt;&gt;"",N(H295)&lt;N(G295)),"주행 후 &lt; 주행 전",IF(AND(I295&lt;&gt;"",N(L295)&gt;N(I295)),"업무용 거리 &gt; 주행거리",IF(OR(G295="",IFERROR(SUMPRODUCT(MAX(($C$5:C294=C295)*$H$5:H294)),0)=0),"",IF(G295&gt;IFERROR(SUMPRODUCT(MAX(($C$5:C294=C295)*$H$5:H294)),0),"앞 기록과 "&amp;TEXT(G295-IFERROR(SUMPRODUCT(MAX(($C$5:C294=C295)*$H$5:H294)),0),"#,##0")&amp;"km 빔",IF(G295&lt;IFERROR(SUMPRODUCT(MAX(($C$5:C294=C295)*$H$5:H294)),0),"계기판이 앞 기록보다 작음",""))))))</f>
        <v/>
      </c>
    </row>
    <row r="296">
      <c r="A296" s="6" t="n"/>
      <c r="B296" s="4">
        <f>IF(A296="","",MID("일월화수목금토",WEEKDAY(A296),1))</f>
        <v/>
      </c>
      <c r="C296" s="4" t="n"/>
      <c r="D296" s="4">
        <f>IF(C296="","",IFERROR(INDEX('차량별 비용·업무사용비율'!$B$5:$B$24,MATCH(C296,'차량별 비용·업무사용비율'!$A$5:$A$24,0)),"차량 목록에 없음"))</f>
        <v/>
      </c>
      <c r="E296" s="4" t="n"/>
      <c r="F296" s="4" t="n"/>
      <c r="G296" s="12" t="n"/>
      <c r="H296" s="12" t="n"/>
      <c r="I296" s="12">
        <f>IF(OR(G296="",H296=""),"",H296-G296)</f>
        <v/>
      </c>
      <c r="J296" s="12" t="n"/>
      <c r="K296" s="12" t="n"/>
      <c r="L296" s="12">
        <f>IF(AND(J296="",K296=""),"",N(J296)+N(K296))</f>
        <v/>
      </c>
      <c r="M296" s="13" t="n"/>
      <c r="N296" s="13" t="n"/>
      <c r="O296" s="4">
        <f>IF(C296="","",IF(AND(G296&lt;&gt;"",H296&lt;&gt;"",N(H296)&lt;N(G296)),"주행 후 &lt; 주행 전",IF(AND(I296&lt;&gt;"",N(L296)&gt;N(I296)),"업무용 거리 &gt; 주행거리",IF(OR(G296="",IFERROR(SUMPRODUCT(MAX(($C$5:C295=C296)*$H$5:H295)),0)=0),"",IF(G296&gt;IFERROR(SUMPRODUCT(MAX(($C$5:C295=C296)*$H$5:H295)),0),"앞 기록과 "&amp;TEXT(G296-IFERROR(SUMPRODUCT(MAX(($C$5:C295=C296)*$H$5:H295)),0),"#,##0")&amp;"km 빔",IF(G296&lt;IFERROR(SUMPRODUCT(MAX(($C$5:C295=C296)*$H$5:H295)),0),"계기판이 앞 기록보다 작음",""))))))</f>
        <v/>
      </c>
    </row>
    <row r="297">
      <c r="A297" s="6" t="n"/>
      <c r="B297" s="4">
        <f>IF(A297="","",MID("일월화수목금토",WEEKDAY(A297),1))</f>
        <v/>
      </c>
      <c r="C297" s="4" t="n"/>
      <c r="D297" s="4">
        <f>IF(C297="","",IFERROR(INDEX('차량별 비용·업무사용비율'!$B$5:$B$24,MATCH(C297,'차량별 비용·업무사용비율'!$A$5:$A$24,0)),"차량 목록에 없음"))</f>
        <v/>
      </c>
      <c r="E297" s="4" t="n"/>
      <c r="F297" s="4" t="n"/>
      <c r="G297" s="12" t="n"/>
      <c r="H297" s="12" t="n"/>
      <c r="I297" s="12">
        <f>IF(OR(G297="",H297=""),"",H297-G297)</f>
        <v/>
      </c>
      <c r="J297" s="12" t="n"/>
      <c r="K297" s="12" t="n"/>
      <c r="L297" s="12">
        <f>IF(AND(J297="",K297=""),"",N(J297)+N(K297))</f>
        <v/>
      </c>
      <c r="M297" s="13" t="n"/>
      <c r="N297" s="13" t="n"/>
      <c r="O297" s="4">
        <f>IF(C297="","",IF(AND(G297&lt;&gt;"",H297&lt;&gt;"",N(H297)&lt;N(G297)),"주행 후 &lt; 주행 전",IF(AND(I297&lt;&gt;"",N(L297)&gt;N(I297)),"업무용 거리 &gt; 주행거리",IF(OR(G297="",IFERROR(SUMPRODUCT(MAX(($C$5:C296=C297)*$H$5:H296)),0)=0),"",IF(G297&gt;IFERROR(SUMPRODUCT(MAX(($C$5:C296=C297)*$H$5:H296)),0),"앞 기록과 "&amp;TEXT(G297-IFERROR(SUMPRODUCT(MAX(($C$5:C296=C297)*$H$5:H296)),0),"#,##0")&amp;"km 빔",IF(G297&lt;IFERROR(SUMPRODUCT(MAX(($C$5:C296=C297)*$H$5:H296)),0),"계기판이 앞 기록보다 작음",""))))))</f>
        <v/>
      </c>
    </row>
    <row r="298">
      <c r="A298" s="6" t="n"/>
      <c r="B298" s="4">
        <f>IF(A298="","",MID("일월화수목금토",WEEKDAY(A298),1))</f>
        <v/>
      </c>
      <c r="C298" s="4" t="n"/>
      <c r="D298" s="4">
        <f>IF(C298="","",IFERROR(INDEX('차량별 비용·업무사용비율'!$B$5:$B$24,MATCH(C298,'차량별 비용·업무사용비율'!$A$5:$A$24,0)),"차량 목록에 없음"))</f>
        <v/>
      </c>
      <c r="E298" s="4" t="n"/>
      <c r="F298" s="4" t="n"/>
      <c r="G298" s="12" t="n"/>
      <c r="H298" s="12" t="n"/>
      <c r="I298" s="12">
        <f>IF(OR(G298="",H298=""),"",H298-G298)</f>
        <v/>
      </c>
      <c r="J298" s="12" t="n"/>
      <c r="K298" s="12" t="n"/>
      <c r="L298" s="12">
        <f>IF(AND(J298="",K298=""),"",N(J298)+N(K298))</f>
        <v/>
      </c>
      <c r="M298" s="13" t="n"/>
      <c r="N298" s="13" t="n"/>
      <c r="O298" s="4">
        <f>IF(C298="","",IF(AND(G298&lt;&gt;"",H298&lt;&gt;"",N(H298)&lt;N(G298)),"주행 후 &lt; 주행 전",IF(AND(I298&lt;&gt;"",N(L298)&gt;N(I298)),"업무용 거리 &gt; 주행거리",IF(OR(G298="",IFERROR(SUMPRODUCT(MAX(($C$5:C297=C298)*$H$5:H297)),0)=0),"",IF(G298&gt;IFERROR(SUMPRODUCT(MAX(($C$5:C297=C298)*$H$5:H297)),0),"앞 기록과 "&amp;TEXT(G298-IFERROR(SUMPRODUCT(MAX(($C$5:C297=C298)*$H$5:H297)),0),"#,##0")&amp;"km 빔",IF(G298&lt;IFERROR(SUMPRODUCT(MAX(($C$5:C297=C298)*$H$5:H297)),0),"계기판이 앞 기록보다 작음",""))))))</f>
        <v/>
      </c>
    </row>
    <row r="299">
      <c r="A299" s="6" t="n"/>
      <c r="B299" s="4">
        <f>IF(A299="","",MID("일월화수목금토",WEEKDAY(A299),1))</f>
        <v/>
      </c>
      <c r="C299" s="4" t="n"/>
      <c r="D299" s="4">
        <f>IF(C299="","",IFERROR(INDEX('차량별 비용·업무사용비율'!$B$5:$B$24,MATCH(C299,'차량별 비용·업무사용비율'!$A$5:$A$24,0)),"차량 목록에 없음"))</f>
        <v/>
      </c>
      <c r="E299" s="4" t="n"/>
      <c r="F299" s="4" t="n"/>
      <c r="G299" s="12" t="n"/>
      <c r="H299" s="12" t="n"/>
      <c r="I299" s="12">
        <f>IF(OR(G299="",H299=""),"",H299-G299)</f>
        <v/>
      </c>
      <c r="J299" s="12" t="n"/>
      <c r="K299" s="12" t="n"/>
      <c r="L299" s="12">
        <f>IF(AND(J299="",K299=""),"",N(J299)+N(K299))</f>
        <v/>
      </c>
      <c r="M299" s="13" t="n"/>
      <c r="N299" s="13" t="n"/>
      <c r="O299" s="4">
        <f>IF(C299="","",IF(AND(G299&lt;&gt;"",H299&lt;&gt;"",N(H299)&lt;N(G299)),"주행 후 &lt; 주행 전",IF(AND(I299&lt;&gt;"",N(L299)&gt;N(I299)),"업무용 거리 &gt; 주행거리",IF(OR(G299="",IFERROR(SUMPRODUCT(MAX(($C$5:C298=C299)*$H$5:H298)),0)=0),"",IF(G299&gt;IFERROR(SUMPRODUCT(MAX(($C$5:C298=C299)*$H$5:H298)),0),"앞 기록과 "&amp;TEXT(G299-IFERROR(SUMPRODUCT(MAX(($C$5:C298=C299)*$H$5:H298)),0),"#,##0")&amp;"km 빔",IF(G299&lt;IFERROR(SUMPRODUCT(MAX(($C$5:C298=C299)*$H$5:H298)),0),"계기판이 앞 기록보다 작음",""))))))</f>
        <v/>
      </c>
    </row>
    <row r="300">
      <c r="A300" s="6" t="n"/>
      <c r="B300" s="4">
        <f>IF(A300="","",MID("일월화수목금토",WEEKDAY(A300),1))</f>
        <v/>
      </c>
      <c r="C300" s="4" t="n"/>
      <c r="D300" s="4">
        <f>IF(C300="","",IFERROR(INDEX('차량별 비용·업무사용비율'!$B$5:$B$24,MATCH(C300,'차량별 비용·업무사용비율'!$A$5:$A$24,0)),"차량 목록에 없음"))</f>
        <v/>
      </c>
      <c r="E300" s="4" t="n"/>
      <c r="F300" s="4" t="n"/>
      <c r="G300" s="12" t="n"/>
      <c r="H300" s="12" t="n"/>
      <c r="I300" s="12">
        <f>IF(OR(G300="",H300=""),"",H300-G300)</f>
        <v/>
      </c>
      <c r="J300" s="12" t="n"/>
      <c r="K300" s="12" t="n"/>
      <c r="L300" s="12">
        <f>IF(AND(J300="",K300=""),"",N(J300)+N(K300))</f>
        <v/>
      </c>
      <c r="M300" s="13" t="n"/>
      <c r="N300" s="13" t="n"/>
      <c r="O300" s="4">
        <f>IF(C300="","",IF(AND(G300&lt;&gt;"",H300&lt;&gt;"",N(H300)&lt;N(G300)),"주행 후 &lt; 주행 전",IF(AND(I300&lt;&gt;"",N(L300)&gt;N(I300)),"업무용 거리 &gt; 주행거리",IF(OR(G300="",IFERROR(SUMPRODUCT(MAX(($C$5:C299=C300)*$H$5:H299)),0)=0),"",IF(G300&gt;IFERROR(SUMPRODUCT(MAX(($C$5:C299=C300)*$H$5:H299)),0),"앞 기록과 "&amp;TEXT(G300-IFERROR(SUMPRODUCT(MAX(($C$5:C299=C300)*$H$5:H299)),0),"#,##0")&amp;"km 빔",IF(G300&lt;IFERROR(SUMPRODUCT(MAX(($C$5:C299=C300)*$H$5:H299)),0),"계기판이 앞 기록보다 작음",""))))))</f>
        <v/>
      </c>
    </row>
    <row r="301">
      <c r="A301" s="6" t="n"/>
      <c r="B301" s="4">
        <f>IF(A301="","",MID("일월화수목금토",WEEKDAY(A301),1))</f>
        <v/>
      </c>
      <c r="C301" s="4" t="n"/>
      <c r="D301" s="4">
        <f>IF(C301="","",IFERROR(INDEX('차량별 비용·업무사용비율'!$B$5:$B$24,MATCH(C301,'차량별 비용·업무사용비율'!$A$5:$A$24,0)),"차량 목록에 없음"))</f>
        <v/>
      </c>
      <c r="E301" s="4" t="n"/>
      <c r="F301" s="4" t="n"/>
      <c r="G301" s="12" t="n"/>
      <c r="H301" s="12" t="n"/>
      <c r="I301" s="12">
        <f>IF(OR(G301="",H301=""),"",H301-G301)</f>
        <v/>
      </c>
      <c r="J301" s="12" t="n"/>
      <c r="K301" s="12" t="n"/>
      <c r="L301" s="12">
        <f>IF(AND(J301="",K301=""),"",N(J301)+N(K301))</f>
        <v/>
      </c>
      <c r="M301" s="13" t="n"/>
      <c r="N301" s="13" t="n"/>
      <c r="O301" s="4">
        <f>IF(C301="","",IF(AND(G301&lt;&gt;"",H301&lt;&gt;"",N(H301)&lt;N(G301)),"주행 후 &lt; 주행 전",IF(AND(I301&lt;&gt;"",N(L301)&gt;N(I301)),"업무용 거리 &gt; 주행거리",IF(OR(G301="",IFERROR(SUMPRODUCT(MAX(($C$5:C300=C301)*$H$5:H300)),0)=0),"",IF(G301&gt;IFERROR(SUMPRODUCT(MAX(($C$5:C300=C301)*$H$5:H300)),0),"앞 기록과 "&amp;TEXT(G301-IFERROR(SUMPRODUCT(MAX(($C$5:C300=C301)*$H$5:H300)),0),"#,##0")&amp;"km 빔",IF(G301&lt;IFERROR(SUMPRODUCT(MAX(($C$5:C300=C301)*$H$5:H300)),0),"계기판이 앞 기록보다 작음",""))))))</f>
        <v/>
      </c>
    </row>
    <row r="302">
      <c r="A302" s="6" t="n"/>
      <c r="B302" s="4">
        <f>IF(A302="","",MID("일월화수목금토",WEEKDAY(A302),1))</f>
        <v/>
      </c>
      <c r="C302" s="4" t="n"/>
      <c r="D302" s="4">
        <f>IF(C302="","",IFERROR(INDEX('차량별 비용·업무사용비율'!$B$5:$B$24,MATCH(C302,'차량별 비용·업무사용비율'!$A$5:$A$24,0)),"차량 목록에 없음"))</f>
        <v/>
      </c>
      <c r="E302" s="4" t="n"/>
      <c r="F302" s="4" t="n"/>
      <c r="G302" s="12" t="n"/>
      <c r="H302" s="12" t="n"/>
      <c r="I302" s="12">
        <f>IF(OR(G302="",H302=""),"",H302-G302)</f>
        <v/>
      </c>
      <c r="J302" s="12" t="n"/>
      <c r="K302" s="12" t="n"/>
      <c r="L302" s="12">
        <f>IF(AND(J302="",K302=""),"",N(J302)+N(K302))</f>
        <v/>
      </c>
      <c r="M302" s="13" t="n"/>
      <c r="N302" s="13" t="n"/>
      <c r="O302" s="4">
        <f>IF(C302="","",IF(AND(G302&lt;&gt;"",H302&lt;&gt;"",N(H302)&lt;N(G302)),"주행 후 &lt; 주행 전",IF(AND(I302&lt;&gt;"",N(L302)&gt;N(I302)),"업무용 거리 &gt; 주행거리",IF(OR(G302="",IFERROR(SUMPRODUCT(MAX(($C$5:C301=C302)*$H$5:H301)),0)=0),"",IF(G302&gt;IFERROR(SUMPRODUCT(MAX(($C$5:C301=C302)*$H$5:H301)),0),"앞 기록과 "&amp;TEXT(G302-IFERROR(SUMPRODUCT(MAX(($C$5:C301=C302)*$H$5:H301)),0),"#,##0")&amp;"km 빔",IF(G302&lt;IFERROR(SUMPRODUCT(MAX(($C$5:C301=C302)*$H$5:H301)),0),"계기판이 앞 기록보다 작음",""))))))</f>
        <v/>
      </c>
    </row>
    <row r="303">
      <c r="A303" s="6" t="n"/>
      <c r="B303" s="4">
        <f>IF(A303="","",MID("일월화수목금토",WEEKDAY(A303),1))</f>
        <v/>
      </c>
      <c r="C303" s="4" t="n"/>
      <c r="D303" s="4">
        <f>IF(C303="","",IFERROR(INDEX('차량별 비용·업무사용비율'!$B$5:$B$24,MATCH(C303,'차량별 비용·업무사용비율'!$A$5:$A$24,0)),"차량 목록에 없음"))</f>
        <v/>
      </c>
      <c r="E303" s="4" t="n"/>
      <c r="F303" s="4" t="n"/>
      <c r="G303" s="12" t="n"/>
      <c r="H303" s="12" t="n"/>
      <c r="I303" s="12">
        <f>IF(OR(G303="",H303=""),"",H303-G303)</f>
        <v/>
      </c>
      <c r="J303" s="12" t="n"/>
      <c r="K303" s="12" t="n"/>
      <c r="L303" s="12">
        <f>IF(AND(J303="",K303=""),"",N(J303)+N(K303))</f>
        <v/>
      </c>
      <c r="M303" s="13" t="n"/>
      <c r="N303" s="13" t="n"/>
      <c r="O303" s="4">
        <f>IF(C303="","",IF(AND(G303&lt;&gt;"",H303&lt;&gt;"",N(H303)&lt;N(G303)),"주행 후 &lt; 주행 전",IF(AND(I303&lt;&gt;"",N(L303)&gt;N(I303)),"업무용 거리 &gt; 주행거리",IF(OR(G303="",IFERROR(SUMPRODUCT(MAX(($C$5:C302=C303)*$H$5:H302)),0)=0),"",IF(G303&gt;IFERROR(SUMPRODUCT(MAX(($C$5:C302=C303)*$H$5:H302)),0),"앞 기록과 "&amp;TEXT(G303-IFERROR(SUMPRODUCT(MAX(($C$5:C302=C303)*$H$5:H302)),0),"#,##0")&amp;"km 빔",IF(G303&lt;IFERROR(SUMPRODUCT(MAX(($C$5:C302=C303)*$H$5:H302)),0),"계기판이 앞 기록보다 작음",""))))))</f>
        <v/>
      </c>
    </row>
    <row r="304">
      <c r="A304" s="6" t="n"/>
      <c r="B304" s="4">
        <f>IF(A304="","",MID("일월화수목금토",WEEKDAY(A304),1))</f>
        <v/>
      </c>
      <c r="C304" s="4" t="n"/>
      <c r="D304" s="4">
        <f>IF(C304="","",IFERROR(INDEX('차량별 비용·업무사용비율'!$B$5:$B$24,MATCH(C304,'차량별 비용·업무사용비율'!$A$5:$A$24,0)),"차량 목록에 없음"))</f>
        <v/>
      </c>
      <c r="E304" s="4" t="n"/>
      <c r="F304" s="4" t="n"/>
      <c r="G304" s="12" t="n"/>
      <c r="H304" s="12" t="n"/>
      <c r="I304" s="12">
        <f>IF(OR(G304="",H304=""),"",H304-G304)</f>
        <v/>
      </c>
      <c r="J304" s="12" t="n"/>
      <c r="K304" s="12" t="n"/>
      <c r="L304" s="12">
        <f>IF(AND(J304="",K304=""),"",N(J304)+N(K304))</f>
        <v/>
      </c>
      <c r="M304" s="13" t="n"/>
      <c r="N304" s="13" t="n"/>
      <c r="O304" s="4">
        <f>IF(C304="","",IF(AND(G304&lt;&gt;"",H304&lt;&gt;"",N(H304)&lt;N(G304)),"주행 후 &lt; 주행 전",IF(AND(I304&lt;&gt;"",N(L304)&gt;N(I304)),"업무용 거리 &gt; 주행거리",IF(OR(G304="",IFERROR(SUMPRODUCT(MAX(($C$5:C303=C304)*$H$5:H303)),0)=0),"",IF(G304&gt;IFERROR(SUMPRODUCT(MAX(($C$5:C303=C304)*$H$5:H303)),0),"앞 기록과 "&amp;TEXT(G304-IFERROR(SUMPRODUCT(MAX(($C$5:C303=C304)*$H$5:H303)),0),"#,##0")&amp;"km 빔",IF(G304&lt;IFERROR(SUMPRODUCT(MAX(($C$5:C303=C304)*$H$5:H303)),0),"계기판이 앞 기록보다 작음",""))))))</f>
        <v/>
      </c>
    </row>
    <row r="305">
      <c r="A305" s="6" t="n"/>
      <c r="B305" s="4">
        <f>IF(A305="","",MID("일월화수목금토",WEEKDAY(A305),1))</f>
        <v/>
      </c>
      <c r="C305" s="4" t="n"/>
      <c r="D305" s="4">
        <f>IF(C305="","",IFERROR(INDEX('차량별 비용·업무사용비율'!$B$5:$B$24,MATCH(C305,'차량별 비용·업무사용비율'!$A$5:$A$24,0)),"차량 목록에 없음"))</f>
        <v/>
      </c>
      <c r="E305" s="4" t="n"/>
      <c r="F305" s="4" t="n"/>
      <c r="G305" s="12" t="n"/>
      <c r="H305" s="12" t="n"/>
      <c r="I305" s="12">
        <f>IF(OR(G305="",H305=""),"",H305-G305)</f>
        <v/>
      </c>
      <c r="J305" s="12" t="n"/>
      <c r="K305" s="12" t="n"/>
      <c r="L305" s="12">
        <f>IF(AND(J305="",K305=""),"",N(J305)+N(K305))</f>
        <v/>
      </c>
      <c r="M305" s="13" t="n"/>
      <c r="N305" s="13" t="n"/>
      <c r="O305" s="4">
        <f>IF(C305="","",IF(AND(G305&lt;&gt;"",H305&lt;&gt;"",N(H305)&lt;N(G305)),"주행 후 &lt; 주행 전",IF(AND(I305&lt;&gt;"",N(L305)&gt;N(I305)),"업무용 거리 &gt; 주행거리",IF(OR(G305="",IFERROR(SUMPRODUCT(MAX(($C$5:C304=C305)*$H$5:H304)),0)=0),"",IF(G305&gt;IFERROR(SUMPRODUCT(MAX(($C$5:C304=C305)*$H$5:H304)),0),"앞 기록과 "&amp;TEXT(G305-IFERROR(SUMPRODUCT(MAX(($C$5:C304=C305)*$H$5:H304)),0),"#,##0")&amp;"km 빔",IF(G305&lt;IFERROR(SUMPRODUCT(MAX(($C$5:C304=C305)*$H$5:H304)),0),"계기판이 앞 기록보다 작음",""))))))</f>
        <v/>
      </c>
    </row>
    <row r="306">
      <c r="A306" s="6" t="n"/>
      <c r="B306" s="4">
        <f>IF(A306="","",MID("일월화수목금토",WEEKDAY(A306),1))</f>
        <v/>
      </c>
      <c r="C306" s="4" t="n"/>
      <c r="D306" s="4">
        <f>IF(C306="","",IFERROR(INDEX('차량별 비용·업무사용비율'!$B$5:$B$24,MATCH(C306,'차량별 비용·업무사용비율'!$A$5:$A$24,0)),"차량 목록에 없음"))</f>
        <v/>
      </c>
      <c r="E306" s="4" t="n"/>
      <c r="F306" s="4" t="n"/>
      <c r="G306" s="12" t="n"/>
      <c r="H306" s="12" t="n"/>
      <c r="I306" s="12">
        <f>IF(OR(G306="",H306=""),"",H306-G306)</f>
        <v/>
      </c>
      <c r="J306" s="12" t="n"/>
      <c r="K306" s="12" t="n"/>
      <c r="L306" s="12">
        <f>IF(AND(J306="",K306=""),"",N(J306)+N(K306))</f>
        <v/>
      </c>
      <c r="M306" s="13" t="n"/>
      <c r="N306" s="13" t="n"/>
      <c r="O306" s="4">
        <f>IF(C306="","",IF(AND(G306&lt;&gt;"",H306&lt;&gt;"",N(H306)&lt;N(G306)),"주행 후 &lt; 주행 전",IF(AND(I306&lt;&gt;"",N(L306)&gt;N(I306)),"업무용 거리 &gt; 주행거리",IF(OR(G306="",IFERROR(SUMPRODUCT(MAX(($C$5:C305=C306)*$H$5:H305)),0)=0),"",IF(G306&gt;IFERROR(SUMPRODUCT(MAX(($C$5:C305=C306)*$H$5:H305)),0),"앞 기록과 "&amp;TEXT(G306-IFERROR(SUMPRODUCT(MAX(($C$5:C305=C306)*$H$5:H305)),0),"#,##0")&amp;"km 빔",IF(G306&lt;IFERROR(SUMPRODUCT(MAX(($C$5:C305=C306)*$H$5:H305)),0),"계기판이 앞 기록보다 작음",""))))))</f>
        <v/>
      </c>
    </row>
    <row r="307">
      <c r="A307" s="6" t="n"/>
      <c r="B307" s="4">
        <f>IF(A307="","",MID("일월화수목금토",WEEKDAY(A307),1))</f>
        <v/>
      </c>
      <c r="C307" s="4" t="n"/>
      <c r="D307" s="4">
        <f>IF(C307="","",IFERROR(INDEX('차량별 비용·업무사용비율'!$B$5:$B$24,MATCH(C307,'차량별 비용·업무사용비율'!$A$5:$A$24,0)),"차량 목록에 없음"))</f>
        <v/>
      </c>
      <c r="E307" s="4" t="n"/>
      <c r="F307" s="4" t="n"/>
      <c r="G307" s="12" t="n"/>
      <c r="H307" s="12" t="n"/>
      <c r="I307" s="12">
        <f>IF(OR(G307="",H307=""),"",H307-G307)</f>
        <v/>
      </c>
      <c r="J307" s="12" t="n"/>
      <c r="K307" s="12" t="n"/>
      <c r="L307" s="12">
        <f>IF(AND(J307="",K307=""),"",N(J307)+N(K307))</f>
        <v/>
      </c>
      <c r="M307" s="13" t="n"/>
      <c r="N307" s="13" t="n"/>
      <c r="O307" s="4">
        <f>IF(C307="","",IF(AND(G307&lt;&gt;"",H307&lt;&gt;"",N(H307)&lt;N(G307)),"주행 후 &lt; 주행 전",IF(AND(I307&lt;&gt;"",N(L307)&gt;N(I307)),"업무용 거리 &gt; 주행거리",IF(OR(G307="",IFERROR(SUMPRODUCT(MAX(($C$5:C306=C307)*$H$5:H306)),0)=0),"",IF(G307&gt;IFERROR(SUMPRODUCT(MAX(($C$5:C306=C307)*$H$5:H306)),0),"앞 기록과 "&amp;TEXT(G307-IFERROR(SUMPRODUCT(MAX(($C$5:C306=C307)*$H$5:H306)),0),"#,##0")&amp;"km 빔",IF(G307&lt;IFERROR(SUMPRODUCT(MAX(($C$5:C306=C307)*$H$5:H306)),0),"계기판이 앞 기록보다 작음",""))))))</f>
        <v/>
      </c>
    </row>
    <row r="308">
      <c r="A308" s="6" t="n"/>
      <c r="B308" s="4">
        <f>IF(A308="","",MID("일월화수목금토",WEEKDAY(A308),1))</f>
        <v/>
      </c>
      <c r="C308" s="4" t="n"/>
      <c r="D308" s="4">
        <f>IF(C308="","",IFERROR(INDEX('차량별 비용·업무사용비율'!$B$5:$B$24,MATCH(C308,'차량별 비용·업무사용비율'!$A$5:$A$24,0)),"차량 목록에 없음"))</f>
        <v/>
      </c>
      <c r="E308" s="4" t="n"/>
      <c r="F308" s="4" t="n"/>
      <c r="G308" s="12" t="n"/>
      <c r="H308" s="12" t="n"/>
      <c r="I308" s="12">
        <f>IF(OR(G308="",H308=""),"",H308-G308)</f>
        <v/>
      </c>
      <c r="J308" s="12" t="n"/>
      <c r="K308" s="12" t="n"/>
      <c r="L308" s="12">
        <f>IF(AND(J308="",K308=""),"",N(J308)+N(K308))</f>
        <v/>
      </c>
      <c r="M308" s="13" t="n"/>
      <c r="N308" s="13" t="n"/>
      <c r="O308" s="4">
        <f>IF(C308="","",IF(AND(G308&lt;&gt;"",H308&lt;&gt;"",N(H308)&lt;N(G308)),"주행 후 &lt; 주행 전",IF(AND(I308&lt;&gt;"",N(L308)&gt;N(I308)),"업무용 거리 &gt; 주행거리",IF(OR(G308="",IFERROR(SUMPRODUCT(MAX(($C$5:C307=C308)*$H$5:H307)),0)=0),"",IF(G308&gt;IFERROR(SUMPRODUCT(MAX(($C$5:C307=C308)*$H$5:H307)),0),"앞 기록과 "&amp;TEXT(G308-IFERROR(SUMPRODUCT(MAX(($C$5:C307=C308)*$H$5:H307)),0),"#,##0")&amp;"km 빔",IF(G308&lt;IFERROR(SUMPRODUCT(MAX(($C$5:C307=C308)*$H$5:H307)),0),"계기판이 앞 기록보다 작음",""))))))</f>
        <v/>
      </c>
    </row>
    <row r="309">
      <c r="A309" s="6" t="n"/>
      <c r="B309" s="4">
        <f>IF(A309="","",MID("일월화수목금토",WEEKDAY(A309),1))</f>
        <v/>
      </c>
      <c r="C309" s="4" t="n"/>
      <c r="D309" s="4">
        <f>IF(C309="","",IFERROR(INDEX('차량별 비용·업무사용비율'!$B$5:$B$24,MATCH(C309,'차량별 비용·업무사용비율'!$A$5:$A$24,0)),"차량 목록에 없음"))</f>
        <v/>
      </c>
      <c r="E309" s="4" t="n"/>
      <c r="F309" s="4" t="n"/>
      <c r="G309" s="12" t="n"/>
      <c r="H309" s="12" t="n"/>
      <c r="I309" s="12">
        <f>IF(OR(G309="",H309=""),"",H309-G309)</f>
        <v/>
      </c>
      <c r="J309" s="12" t="n"/>
      <c r="K309" s="12" t="n"/>
      <c r="L309" s="12">
        <f>IF(AND(J309="",K309=""),"",N(J309)+N(K309))</f>
        <v/>
      </c>
      <c r="M309" s="13" t="n"/>
      <c r="N309" s="13" t="n"/>
      <c r="O309" s="4">
        <f>IF(C309="","",IF(AND(G309&lt;&gt;"",H309&lt;&gt;"",N(H309)&lt;N(G309)),"주행 후 &lt; 주행 전",IF(AND(I309&lt;&gt;"",N(L309)&gt;N(I309)),"업무용 거리 &gt; 주행거리",IF(OR(G309="",IFERROR(SUMPRODUCT(MAX(($C$5:C308=C309)*$H$5:H308)),0)=0),"",IF(G309&gt;IFERROR(SUMPRODUCT(MAX(($C$5:C308=C309)*$H$5:H308)),0),"앞 기록과 "&amp;TEXT(G309-IFERROR(SUMPRODUCT(MAX(($C$5:C308=C309)*$H$5:H308)),0),"#,##0")&amp;"km 빔",IF(G309&lt;IFERROR(SUMPRODUCT(MAX(($C$5:C308=C309)*$H$5:H308)),0),"계기판이 앞 기록보다 작음",""))))))</f>
        <v/>
      </c>
    </row>
    <row r="310">
      <c r="A310" s="6" t="n"/>
      <c r="B310" s="4">
        <f>IF(A310="","",MID("일월화수목금토",WEEKDAY(A310),1))</f>
        <v/>
      </c>
      <c r="C310" s="4" t="n"/>
      <c r="D310" s="4">
        <f>IF(C310="","",IFERROR(INDEX('차량별 비용·업무사용비율'!$B$5:$B$24,MATCH(C310,'차량별 비용·업무사용비율'!$A$5:$A$24,0)),"차량 목록에 없음"))</f>
        <v/>
      </c>
      <c r="E310" s="4" t="n"/>
      <c r="F310" s="4" t="n"/>
      <c r="G310" s="12" t="n"/>
      <c r="H310" s="12" t="n"/>
      <c r="I310" s="12">
        <f>IF(OR(G310="",H310=""),"",H310-G310)</f>
        <v/>
      </c>
      <c r="J310" s="12" t="n"/>
      <c r="K310" s="12" t="n"/>
      <c r="L310" s="12">
        <f>IF(AND(J310="",K310=""),"",N(J310)+N(K310))</f>
        <v/>
      </c>
      <c r="M310" s="13" t="n"/>
      <c r="N310" s="13" t="n"/>
      <c r="O310" s="4">
        <f>IF(C310="","",IF(AND(G310&lt;&gt;"",H310&lt;&gt;"",N(H310)&lt;N(G310)),"주행 후 &lt; 주행 전",IF(AND(I310&lt;&gt;"",N(L310)&gt;N(I310)),"업무용 거리 &gt; 주행거리",IF(OR(G310="",IFERROR(SUMPRODUCT(MAX(($C$5:C309=C310)*$H$5:H309)),0)=0),"",IF(G310&gt;IFERROR(SUMPRODUCT(MAX(($C$5:C309=C310)*$H$5:H309)),0),"앞 기록과 "&amp;TEXT(G310-IFERROR(SUMPRODUCT(MAX(($C$5:C309=C310)*$H$5:H309)),0),"#,##0")&amp;"km 빔",IF(G310&lt;IFERROR(SUMPRODUCT(MAX(($C$5:C309=C310)*$H$5:H309)),0),"계기판이 앞 기록보다 작음",""))))))</f>
        <v/>
      </c>
    </row>
    <row r="311">
      <c r="A311" s="6" t="n"/>
      <c r="B311" s="4">
        <f>IF(A311="","",MID("일월화수목금토",WEEKDAY(A311),1))</f>
        <v/>
      </c>
      <c r="C311" s="4" t="n"/>
      <c r="D311" s="4">
        <f>IF(C311="","",IFERROR(INDEX('차량별 비용·업무사용비율'!$B$5:$B$24,MATCH(C311,'차량별 비용·업무사용비율'!$A$5:$A$24,0)),"차량 목록에 없음"))</f>
        <v/>
      </c>
      <c r="E311" s="4" t="n"/>
      <c r="F311" s="4" t="n"/>
      <c r="G311" s="12" t="n"/>
      <c r="H311" s="12" t="n"/>
      <c r="I311" s="12">
        <f>IF(OR(G311="",H311=""),"",H311-G311)</f>
        <v/>
      </c>
      <c r="J311" s="12" t="n"/>
      <c r="K311" s="12" t="n"/>
      <c r="L311" s="12">
        <f>IF(AND(J311="",K311=""),"",N(J311)+N(K311))</f>
        <v/>
      </c>
      <c r="M311" s="13" t="n"/>
      <c r="N311" s="13" t="n"/>
      <c r="O311" s="4">
        <f>IF(C311="","",IF(AND(G311&lt;&gt;"",H311&lt;&gt;"",N(H311)&lt;N(G311)),"주행 후 &lt; 주행 전",IF(AND(I311&lt;&gt;"",N(L311)&gt;N(I311)),"업무용 거리 &gt; 주행거리",IF(OR(G311="",IFERROR(SUMPRODUCT(MAX(($C$5:C310=C311)*$H$5:H310)),0)=0),"",IF(G311&gt;IFERROR(SUMPRODUCT(MAX(($C$5:C310=C311)*$H$5:H310)),0),"앞 기록과 "&amp;TEXT(G311-IFERROR(SUMPRODUCT(MAX(($C$5:C310=C311)*$H$5:H310)),0),"#,##0")&amp;"km 빔",IF(G311&lt;IFERROR(SUMPRODUCT(MAX(($C$5:C310=C311)*$H$5:H310)),0),"계기판이 앞 기록보다 작음",""))))))</f>
        <v/>
      </c>
    </row>
    <row r="312">
      <c r="A312" s="6" t="n"/>
      <c r="B312" s="4">
        <f>IF(A312="","",MID("일월화수목금토",WEEKDAY(A312),1))</f>
        <v/>
      </c>
      <c r="C312" s="4" t="n"/>
      <c r="D312" s="4">
        <f>IF(C312="","",IFERROR(INDEX('차량별 비용·업무사용비율'!$B$5:$B$24,MATCH(C312,'차량별 비용·업무사용비율'!$A$5:$A$24,0)),"차량 목록에 없음"))</f>
        <v/>
      </c>
      <c r="E312" s="4" t="n"/>
      <c r="F312" s="4" t="n"/>
      <c r="G312" s="12" t="n"/>
      <c r="H312" s="12" t="n"/>
      <c r="I312" s="12">
        <f>IF(OR(G312="",H312=""),"",H312-G312)</f>
        <v/>
      </c>
      <c r="J312" s="12" t="n"/>
      <c r="K312" s="12" t="n"/>
      <c r="L312" s="12">
        <f>IF(AND(J312="",K312=""),"",N(J312)+N(K312))</f>
        <v/>
      </c>
      <c r="M312" s="13" t="n"/>
      <c r="N312" s="13" t="n"/>
      <c r="O312" s="4">
        <f>IF(C312="","",IF(AND(G312&lt;&gt;"",H312&lt;&gt;"",N(H312)&lt;N(G312)),"주행 후 &lt; 주행 전",IF(AND(I312&lt;&gt;"",N(L312)&gt;N(I312)),"업무용 거리 &gt; 주행거리",IF(OR(G312="",IFERROR(SUMPRODUCT(MAX(($C$5:C311=C312)*$H$5:H311)),0)=0),"",IF(G312&gt;IFERROR(SUMPRODUCT(MAX(($C$5:C311=C312)*$H$5:H311)),0),"앞 기록과 "&amp;TEXT(G312-IFERROR(SUMPRODUCT(MAX(($C$5:C311=C312)*$H$5:H311)),0),"#,##0")&amp;"km 빔",IF(G312&lt;IFERROR(SUMPRODUCT(MAX(($C$5:C311=C312)*$H$5:H311)),0),"계기판이 앞 기록보다 작음",""))))))</f>
        <v/>
      </c>
    </row>
    <row r="313">
      <c r="A313" s="6" t="n"/>
      <c r="B313" s="4">
        <f>IF(A313="","",MID("일월화수목금토",WEEKDAY(A313),1))</f>
        <v/>
      </c>
      <c r="C313" s="4" t="n"/>
      <c r="D313" s="4">
        <f>IF(C313="","",IFERROR(INDEX('차량별 비용·업무사용비율'!$B$5:$B$24,MATCH(C313,'차량별 비용·업무사용비율'!$A$5:$A$24,0)),"차량 목록에 없음"))</f>
        <v/>
      </c>
      <c r="E313" s="4" t="n"/>
      <c r="F313" s="4" t="n"/>
      <c r="G313" s="12" t="n"/>
      <c r="H313" s="12" t="n"/>
      <c r="I313" s="12">
        <f>IF(OR(G313="",H313=""),"",H313-G313)</f>
        <v/>
      </c>
      <c r="J313" s="12" t="n"/>
      <c r="K313" s="12" t="n"/>
      <c r="L313" s="12">
        <f>IF(AND(J313="",K313=""),"",N(J313)+N(K313))</f>
        <v/>
      </c>
      <c r="M313" s="13" t="n"/>
      <c r="N313" s="13" t="n"/>
      <c r="O313" s="4">
        <f>IF(C313="","",IF(AND(G313&lt;&gt;"",H313&lt;&gt;"",N(H313)&lt;N(G313)),"주행 후 &lt; 주행 전",IF(AND(I313&lt;&gt;"",N(L313)&gt;N(I313)),"업무용 거리 &gt; 주행거리",IF(OR(G313="",IFERROR(SUMPRODUCT(MAX(($C$5:C312=C313)*$H$5:H312)),0)=0),"",IF(G313&gt;IFERROR(SUMPRODUCT(MAX(($C$5:C312=C313)*$H$5:H312)),0),"앞 기록과 "&amp;TEXT(G313-IFERROR(SUMPRODUCT(MAX(($C$5:C312=C313)*$H$5:H312)),0),"#,##0")&amp;"km 빔",IF(G313&lt;IFERROR(SUMPRODUCT(MAX(($C$5:C312=C313)*$H$5:H312)),0),"계기판이 앞 기록보다 작음",""))))))</f>
        <v/>
      </c>
    </row>
    <row r="314">
      <c r="A314" s="6" t="n"/>
      <c r="B314" s="4">
        <f>IF(A314="","",MID("일월화수목금토",WEEKDAY(A314),1))</f>
        <v/>
      </c>
      <c r="C314" s="4" t="n"/>
      <c r="D314" s="4">
        <f>IF(C314="","",IFERROR(INDEX('차량별 비용·업무사용비율'!$B$5:$B$24,MATCH(C314,'차량별 비용·업무사용비율'!$A$5:$A$24,0)),"차량 목록에 없음"))</f>
        <v/>
      </c>
      <c r="E314" s="4" t="n"/>
      <c r="F314" s="4" t="n"/>
      <c r="G314" s="12" t="n"/>
      <c r="H314" s="12" t="n"/>
      <c r="I314" s="12">
        <f>IF(OR(G314="",H314=""),"",H314-G314)</f>
        <v/>
      </c>
      <c r="J314" s="12" t="n"/>
      <c r="K314" s="12" t="n"/>
      <c r="L314" s="12">
        <f>IF(AND(J314="",K314=""),"",N(J314)+N(K314))</f>
        <v/>
      </c>
      <c r="M314" s="13" t="n"/>
      <c r="N314" s="13" t="n"/>
      <c r="O314" s="4">
        <f>IF(C314="","",IF(AND(G314&lt;&gt;"",H314&lt;&gt;"",N(H314)&lt;N(G314)),"주행 후 &lt; 주행 전",IF(AND(I314&lt;&gt;"",N(L314)&gt;N(I314)),"업무용 거리 &gt; 주행거리",IF(OR(G314="",IFERROR(SUMPRODUCT(MAX(($C$5:C313=C314)*$H$5:H313)),0)=0),"",IF(G314&gt;IFERROR(SUMPRODUCT(MAX(($C$5:C313=C314)*$H$5:H313)),0),"앞 기록과 "&amp;TEXT(G314-IFERROR(SUMPRODUCT(MAX(($C$5:C313=C314)*$H$5:H313)),0),"#,##0")&amp;"km 빔",IF(G314&lt;IFERROR(SUMPRODUCT(MAX(($C$5:C313=C314)*$H$5:H313)),0),"계기판이 앞 기록보다 작음",""))))))</f>
        <v/>
      </c>
    </row>
    <row r="315">
      <c r="A315" s="6" t="n"/>
      <c r="B315" s="4">
        <f>IF(A315="","",MID("일월화수목금토",WEEKDAY(A315),1))</f>
        <v/>
      </c>
      <c r="C315" s="4" t="n"/>
      <c r="D315" s="4">
        <f>IF(C315="","",IFERROR(INDEX('차량별 비용·업무사용비율'!$B$5:$B$24,MATCH(C315,'차량별 비용·업무사용비율'!$A$5:$A$24,0)),"차량 목록에 없음"))</f>
        <v/>
      </c>
      <c r="E315" s="4" t="n"/>
      <c r="F315" s="4" t="n"/>
      <c r="G315" s="12" t="n"/>
      <c r="H315" s="12" t="n"/>
      <c r="I315" s="12">
        <f>IF(OR(G315="",H315=""),"",H315-G315)</f>
        <v/>
      </c>
      <c r="J315" s="12" t="n"/>
      <c r="K315" s="12" t="n"/>
      <c r="L315" s="12">
        <f>IF(AND(J315="",K315=""),"",N(J315)+N(K315))</f>
        <v/>
      </c>
      <c r="M315" s="13" t="n"/>
      <c r="N315" s="13" t="n"/>
      <c r="O315" s="4">
        <f>IF(C315="","",IF(AND(G315&lt;&gt;"",H315&lt;&gt;"",N(H315)&lt;N(G315)),"주행 후 &lt; 주행 전",IF(AND(I315&lt;&gt;"",N(L315)&gt;N(I315)),"업무용 거리 &gt; 주행거리",IF(OR(G315="",IFERROR(SUMPRODUCT(MAX(($C$5:C314=C315)*$H$5:H314)),0)=0),"",IF(G315&gt;IFERROR(SUMPRODUCT(MAX(($C$5:C314=C315)*$H$5:H314)),0),"앞 기록과 "&amp;TEXT(G315-IFERROR(SUMPRODUCT(MAX(($C$5:C314=C315)*$H$5:H314)),0),"#,##0")&amp;"km 빔",IF(G315&lt;IFERROR(SUMPRODUCT(MAX(($C$5:C314=C315)*$H$5:H314)),0),"계기판이 앞 기록보다 작음",""))))))</f>
        <v/>
      </c>
    </row>
    <row r="316">
      <c r="A316" s="6" t="n"/>
      <c r="B316" s="4">
        <f>IF(A316="","",MID("일월화수목금토",WEEKDAY(A316),1))</f>
        <v/>
      </c>
      <c r="C316" s="4" t="n"/>
      <c r="D316" s="4">
        <f>IF(C316="","",IFERROR(INDEX('차량별 비용·업무사용비율'!$B$5:$B$24,MATCH(C316,'차량별 비용·업무사용비율'!$A$5:$A$24,0)),"차량 목록에 없음"))</f>
        <v/>
      </c>
      <c r="E316" s="4" t="n"/>
      <c r="F316" s="4" t="n"/>
      <c r="G316" s="12" t="n"/>
      <c r="H316" s="12" t="n"/>
      <c r="I316" s="12">
        <f>IF(OR(G316="",H316=""),"",H316-G316)</f>
        <v/>
      </c>
      <c r="J316" s="12" t="n"/>
      <c r="K316" s="12" t="n"/>
      <c r="L316" s="12">
        <f>IF(AND(J316="",K316=""),"",N(J316)+N(K316))</f>
        <v/>
      </c>
      <c r="M316" s="13" t="n"/>
      <c r="N316" s="13" t="n"/>
      <c r="O316" s="4">
        <f>IF(C316="","",IF(AND(G316&lt;&gt;"",H316&lt;&gt;"",N(H316)&lt;N(G316)),"주행 후 &lt; 주행 전",IF(AND(I316&lt;&gt;"",N(L316)&gt;N(I316)),"업무용 거리 &gt; 주행거리",IF(OR(G316="",IFERROR(SUMPRODUCT(MAX(($C$5:C315=C316)*$H$5:H315)),0)=0),"",IF(G316&gt;IFERROR(SUMPRODUCT(MAX(($C$5:C315=C316)*$H$5:H315)),0),"앞 기록과 "&amp;TEXT(G316-IFERROR(SUMPRODUCT(MAX(($C$5:C315=C316)*$H$5:H315)),0),"#,##0")&amp;"km 빔",IF(G316&lt;IFERROR(SUMPRODUCT(MAX(($C$5:C315=C316)*$H$5:H315)),0),"계기판이 앞 기록보다 작음",""))))))</f>
        <v/>
      </c>
    </row>
    <row r="317">
      <c r="A317" s="6" t="n"/>
      <c r="B317" s="4">
        <f>IF(A317="","",MID("일월화수목금토",WEEKDAY(A317),1))</f>
        <v/>
      </c>
      <c r="C317" s="4" t="n"/>
      <c r="D317" s="4">
        <f>IF(C317="","",IFERROR(INDEX('차량별 비용·업무사용비율'!$B$5:$B$24,MATCH(C317,'차량별 비용·업무사용비율'!$A$5:$A$24,0)),"차량 목록에 없음"))</f>
        <v/>
      </c>
      <c r="E317" s="4" t="n"/>
      <c r="F317" s="4" t="n"/>
      <c r="G317" s="12" t="n"/>
      <c r="H317" s="12" t="n"/>
      <c r="I317" s="12">
        <f>IF(OR(G317="",H317=""),"",H317-G317)</f>
        <v/>
      </c>
      <c r="J317" s="12" t="n"/>
      <c r="K317" s="12" t="n"/>
      <c r="L317" s="12">
        <f>IF(AND(J317="",K317=""),"",N(J317)+N(K317))</f>
        <v/>
      </c>
      <c r="M317" s="13" t="n"/>
      <c r="N317" s="13" t="n"/>
      <c r="O317" s="4">
        <f>IF(C317="","",IF(AND(G317&lt;&gt;"",H317&lt;&gt;"",N(H317)&lt;N(G317)),"주행 후 &lt; 주행 전",IF(AND(I317&lt;&gt;"",N(L317)&gt;N(I317)),"업무용 거리 &gt; 주행거리",IF(OR(G317="",IFERROR(SUMPRODUCT(MAX(($C$5:C316=C317)*$H$5:H316)),0)=0),"",IF(G317&gt;IFERROR(SUMPRODUCT(MAX(($C$5:C316=C317)*$H$5:H316)),0),"앞 기록과 "&amp;TEXT(G317-IFERROR(SUMPRODUCT(MAX(($C$5:C316=C317)*$H$5:H316)),0),"#,##0")&amp;"km 빔",IF(G317&lt;IFERROR(SUMPRODUCT(MAX(($C$5:C316=C317)*$H$5:H316)),0),"계기판이 앞 기록보다 작음",""))))))</f>
        <v/>
      </c>
    </row>
    <row r="318">
      <c r="A318" s="6" t="n"/>
      <c r="B318" s="4">
        <f>IF(A318="","",MID("일월화수목금토",WEEKDAY(A318),1))</f>
        <v/>
      </c>
      <c r="C318" s="4" t="n"/>
      <c r="D318" s="4">
        <f>IF(C318="","",IFERROR(INDEX('차량별 비용·업무사용비율'!$B$5:$B$24,MATCH(C318,'차량별 비용·업무사용비율'!$A$5:$A$24,0)),"차량 목록에 없음"))</f>
        <v/>
      </c>
      <c r="E318" s="4" t="n"/>
      <c r="F318" s="4" t="n"/>
      <c r="G318" s="12" t="n"/>
      <c r="H318" s="12" t="n"/>
      <c r="I318" s="12">
        <f>IF(OR(G318="",H318=""),"",H318-G318)</f>
        <v/>
      </c>
      <c r="J318" s="12" t="n"/>
      <c r="K318" s="12" t="n"/>
      <c r="L318" s="12">
        <f>IF(AND(J318="",K318=""),"",N(J318)+N(K318))</f>
        <v/>
      </c>
      <c r="M318" s="13" t="n"/>
      <c r="N318" s="13" t="n"/>
      <c r="O318" s="4">
        <f>IF(C318="","",IF(AND(G318&lt;&gt;"",H318&lt;&gt;"",N(H318)&lt;N(G318)),"주행 후 &lt; 주행 전",IF(AND(I318&lt;&gt;"",N(L318)&gt;N(I318)),"업무용 거리 &gt; 주행거리",IF(OR(G318="",IFERROR(SUMPRODUCT(MAX(($C$5:C317=C318)*$H$5:H317)),0)=0),"",IF(G318&gt;IFERROR(SUMPRODUCT(MAX(($C$5:C317=C318)*$H$5:H317)),0),"앞 기록과 "&amp;TEXT(G318-IFERROR(SUMPRODUCT(MAX(($C$5:C317=C318)*$H$5:H317)),0),"#,##0")&amp;"km 빔",IF(G318&lt;IFERROR(SUMPRODUCT(MAX(($C$5:C317=C318)*$H$5:H317)),0),"계기판이 앞 기록보다 작음",""))))))</f>
        <v/>
      </c>
    </row>
    <row r="319">
      <c r="A319" s="6" t="n"/>
      <c r="B319" s="4">
        <f>IF(A319="","",MID("일월화수목금토",WEEKDAY(A319),1))</f>
        <v/>
      </c>
      <c r="C319" s="4" t="n"/>
      <c r="D319" s="4">
        <f>IF(C319="","",IFERROR(INDEX('차량별 비용·업무사용비율'!$B$5:$B$24,MATCH(C319,'차량별 비용·업무사용비율'!$A$5:$A$24,0)),"차량 목록에 없음"))</f>
        <v/>
      </c>
      <c r="E319" s="4" t="n"/>
      <c r="F319" s="4" t="n"/>
      <c r="G319" s="12" t="n"/>
      <c r="H319" s="12" t="n"/>
      <c r="I319" s="12">
        <f>IF(OR(G319="",H319=""),"",H319-G319)</f>
        <v/>
      </c>
      <c r="J319" s="12" t="n"/>
      <c r="K319" s="12" t="n"/>
      <c r="L319" s="12">
        <f>IF(AND(J319="",K319=""),"",N(J319)+N(K319))</f>
        <v/>
      </c>
      <c r="M319" s="13" t="n"/>
      <c r="N319" s="13" t="n"/>
      <c r="O319" s="4">
        <f>IF(C319="","",IF(AND(G319&lt;&gt;"",H319&lt;&gt;"",N(H319)&lt;N(G319)),"주행 후 &lt; 주행 전",IF(AND(I319&lt;&gt;"",N(L319)&gt;N(I319)),"업무용 거리 &gt; 주행거리",IF(OR(G319="",IFERROR(SUMPRODUCT(MAX(($C$5:C318=C319)*$H$5:H318)),0)=0),"",IF(G319&gt;IFERROR(SUMPRODUCT(MAX(($C$5:C318=C319)*$H$5:H318)),0),"앞 기록과 "&amp;TEXT(G319-IFERROR(SUMPRODUCT(MAX(($C$5:C318=C319)*$H$5:H318)),0),"#,##0")&amp;"km 빔",IF(G319&lt;IFERROR(SUMPRODUCT(MAX(($C$5:C318=C319)*$H$5:H318)),0),"계기판이 앞 기록보다 작음",""))))))</f>
        <v/>
      </c>
    </row>
    <row r="320">
      <c r="A320" s="6" t="n"/>
      <c r="B320" s="4">
        <f>IF(A320="","",MID("일월화수목금토",WEEKDAY(A320),1))</f>
        <v/>
      </c>
      <c r="C320" s="4" t="n"/>
      <c r="D320" s="4">
        <f>IF(C320="","",IFERROR(INDEX('차량별 비용·업무사용비율'!$B$5:$B$24,MATCH(C320,'차량별 비용·업무사용비율'!$A$5:$A$24,0)),"차량 목록에 없음"))</f>
        <v/>
      </c>
      <c r="E320" s="4" t="n"/>
      <c r="F320" s="4" t="n"/>
      <c r="G320" s="12" t="n"/>
      <c r="H320" s="12" t="n"/>
      <c r="I320" s="12">
        <f>IF(OR(G320="",H320=""),"",H320-G320)</f>
        <v/>
      </c>
      <c r="J320" s="12" t="n"/>
      <c r="K320" s="12" t="n"/>
      <c r="L320" s="12">
        <f>IF(AND(J320="",K320=""),"",N(J320)+N(K320))</f>
        <v/>
      </c>
      <c r="M320" s="13" t="n"/>
      <c r="N320" s="13" t="n"/>
      <c r="O320" s="4">
        <f>IF(C320="","",IF(AND(G320&lt;&gt;"",H320&lt;&gt;"",N(H320)&lt;N(G320)),"주행 후 &lt; 주행 전",IF(AND(I320&lt;&gt;"",N(L320)&gt;N(I320)),"업무용 거리 &gt; 주행거리",IF(OR(G320="",IFERROR(SUMPRODUCT(MAX(($C$5:C319=C320)*$H$5:H319)),0)=0),"",IF(G320&gt;IFERROR(SUMPRODUCT(MAX(($C$5:C319=C320)*$H$5:H319)),0),"앞 기록과 "&amp;TEXT(G320-IFERROR(SUMPRODUCT(MAX(($C$5:C319=C320)*$H$5:H319)),0),"#,##0")&amp;"km 빔",IF(G320&lt;IFERROR(SUMPRODUCT(MAX(($C$5:C319=C320)*$H$5:H319)),0),"계기판이 앞 기록보다 작음",""))))))</f>
        <v/>
      </c>
    </row>
    <row r="321">
      <c r="A321" s="6" t="n"/>
      <c r="B321" s="4">
        <f>IF(A321="","",MID("일월화수목금토",WEEKDAY(A321),1))</f>
        <v/>
      </c>
      <c r="C321" s="4" t="n"/>
      <c r="D321" s="4">
        <f>IF(C321="","",IFERROR(INDEX('차량별 비용·업무사용비율'!$B$5:$B$24,MATCH(C321,'차량별 비용·업무사용비율'!$A$5:$A$24,0)),"차량 목록에 없음"))</f>
        <v/>
      </c>
      <c r="E321" s="4" t="n"/>
      <c r="F321" s="4" t="n"/>
      <c r="G321" s="12" t="n"/>
      <c r="H321" s="12" t="n"/>
      <c r="I321" s="12">
        <f>IF(OR(G321="",H321=""),"",H321-G321)</f>
        <v/>
      </c>
      <c r="J321" s="12" t="n"/>
      <c r="K321" s="12" t="n"/>
      <c r="L321" s="12">
        <f>IF(AND(J321="",K321=""),"",N(J321)+N(K321))</f>
        <v/>
      </c>
      <c r="M321" s="13" t="n"/>
      <c r="N321" s="13" t="n"/>
      <c r="O321" s="4">
        <f>IF(C321="","",IF(AND(G321&lt;&gt;"",H321&lt;&gt;"",N(H321)&lt;N(G321)),"주행 후 &lt; 주행 전",IF(AND(I321&lt;&gt;"",N(L321)&gt;N(I321)),"업무용 거리 &gt; 주행거리",IF(OR(G321="",IFERROR(SUMPRODUCT(MAX(($C$5:C320=C321)*$H$5:H320)),0)=0),"",IF(G321&gt;IFERROR(SUMPRODUCT(MAX(($C$5:C320=C321)*$H$5:H320)),0),"앞 기록과 "&amp;TEXT(G321-IFERROR(SUMPRODUCT(MAX(($C$5:C320=C321)*$H$5:H320)),0),"#,##0")&amp;"km 빔",IF(G321&lt;IFERROR(SUMPRODUCT(MAX(($C$5:C320=C321)*$H$5:H320)),0),"계기판이 앞 기록보다 작음",""))))))</f>
        <v/>
      </c>
    </row>
    <row r="322">
      <c r="A322" s="6" t="n"/>
      <c r="B322" s="4">
        <f>IF(A322="","",MID("일월화수목금토",WEEKDAY(A322),1))</f>
        <v/>
      </c>
      <c r="C322" s="4" t="n"/>
      <c r="D322" s="4">
        <f>IF(C322="","",IFERROR(INDEX('차량별 비용·업무사용비율'!$B$5:$B$24,MATCH(C322,'차량별 비용·업무사용비율'!$A$5:$A$24,0)),"차량 목록에 없음"))</f>
        <v/>
      </c>
      <c r="E322" s="4" t="n"/>
      <c r="F322" s="4" t="n"/>
      <c r="G322" s="12" t="n"/>
      <c r="H322" s="12" t="n"/>
      <c r="I322" s="12">
        <f>IF(OR(G322="",H322=""),"",H322-G322)</f>
        <v/>
      </c>
      <c r="J322" s="12" t="n"/>
      <c r="K322" s="12" t="n"/>
      <c r="L322" s="12">
        <f>IF(AND(J322="",K322=""),"",N(J322)+N(K322))</f>
        <v/>
      </c>
      <c r="M322" s="13" t="n"/>
      <c r="N322" s="13" t="n"/>
      <c r="O322" s="4">
        <f>IF(C322="","",IF(AND(G322&lt;&gt;"",H322&lt;&gt;"",N(H322)&lt;N(G322)),"주행 후 &lt; 주행 전",IF(AND(I322&lt;&gt;"",N(L322)&gt;N(I322)),"업무용 거리 &gt; 주행거리",IF(OR(G322="",IFERROR(SUMPRODUCT(MAX(($C$5:C321=C322)*$H$5:H321)),0)=0),"",IF(G322&gt;IFERROR(SUMPRODUCT(MAX(($C$5:C321=C322)*$H$5:H321)),0),"앞 기록과 "&amp;TEXT(G322-IFERROR(SUMPRODUCT(MAX(($C$5:C321=C322)*$H$5:H321)),0),"#,##0")&amp;"km 빔",IF(G322&lt;IFERROR(SUMPRODUCT(MAX(($C$5:C321=C322)*$H$5:H321)),0),"계기판이 앞 기록보다 작음",""))))))</f>
        <v/>
      </c>
    </row>
    <row r="323">
      <c r="A323" s="6" t="n"/>
      <c r="B323" s="4">
        <f>IF(A323="","",MID("일월화수목금토",WEEKDAY(A323),1))</f>
        <v/>
      </c>
      <c r="C323" s="4" t="n"/>
      <c r="D323" s="4">
        <f>IF(C323="","",IFERROR(INDEX('차량별 비용·업무사용비율'!$B$5:$B$24,MATCH(C323,'차량별 비용·업무사용비율'!$A$5:$A$24,0)),"차량 목록에 없음"))</f>
        <v/>
      </c>
      <c r="E323" s="4" t="n"/>
      <c r="F323" s="4" t="n"/>
      <c r="G323" s="12" t="n"/>
      <c r="H323" s="12" t="n"/>
      <c r="I323" s="12">
        <f>IF(OR(G323="",H323=""),"",H323-G323)</f>
        <v/>
      </c>
      <c r="J323" s="12" t="n"/>
      <c r="K323" s="12" t="n"/>
      <c r="L323" s="12">
        <f>IF(AND(J323="",K323=""),"",N(J323)+N(K323))</f>
        <v/>
      </c>
      <c r="M323" s="13" t="n"/>
      <c r="N323" s="13" t="n"/>
      <c r="O323" s="4">
        <f>IF(C323="","",IF(AND(G323&lt;&gt;"",H323&lt;&gt;"",N(H323)&lt;N(G323)),"주행 후 &lt; 주행 전",IF(AND(I323&lt;&gt;"",N(L323)&gt;N(I323)),"업무용 거리 &gt; 주행거리",IF(OR(G323="",IFERROR(SUMPRODUCT(MAX(($C$5:C322=C323)*$H$5:H322)),0)=0),"",IF(G323&gt;IFERROR(SUMPRODUCT(MAX(($C$5:C322=C323)*$H$5:H322)),0),"앞 기록과 "&amp;TEXT(G323-IFERROR(SUMPRODUCT(MAX(($C$5:C322=C323)*$H$5:H322)),0),"#,##0")&amp;"km 빔",IF(G323&lt;IFERROR(SUMPRODUCT(MAX(($C$5:C322=C323)*$H$5:H322)),0),"계기판이 앞 기록보다 작음",""))))))</f>
        <v/>
      </c>
    </row>
    <row r="324">
      <c r="A324" s="6" t="n"/>
      <c r="B324" s="4">
        <f>IF(A324="","",MID("일월화수목금토",WEEKDAY(A324),1))</f>
        <v/>
      </c>
      <c r="C324" s="4" t="n"/>
      <c r="D324" s="4">
        <f>IF(C324="","",IFERROR(INDEX('차량별 비용·업무사용비율'!$B$5:$B$24,MATCH(C324,'차량별 비용·업무사용비율'!$A$5:$A$24,0)),"차량 목록에 없음"))</f>
        <v/>
      </c>
      <c r="E324" s="4" t="n"/>
      <c r="F324" s="4" t="n"/>
      <c r="G324" s="12" t="n"/>
      <c r="H324" s="12" t="n"/>
      <c r="I324" s="12">
        <f>IF(OR(G324="",H324=""),"",H324-G324)</f>
        <v/>
      </c>
      <c r="J324" s="12" t="n"/>
      <c r="K324" s="12" t="n"/>
      <c r="L324" s="12">
        <f>IF(AND(J324="",K324=""),"",N(J324)+N(K324))</f>
        <v/>
      </c>
      <c r="M324" s="13" t="n"/>
      <c r="N324" s="13" t="n"/>
      <c r="O324" s="4">
        <f>IF(C324="","",IF(AND(G324&lt;&gt;"",H324&lt;&gt;"",N(H324)&lt;N(G324)),"주행 후 &lt; 주행 전",IF(AND(I324&lt;&gt;"",N(L324)&gt;N(I324)),"업무용 거리 &gt; 주행거리",IF(OR(G324="",IFERROR(SUMPRODUCT(MAX(($C$5:C323=C324)*$H$5:H323)),0)=0),"",IF(G324&gt;IFERROR(SUMPRODUCT(MAX(($C$5:C323=C324)*$H$5:H323)),0),"앞 기록과 "&amp;TEXT(G324-IFERROR(SUMPRODUCT(MAX(($C$5:C323=C324)*$H$5:H323)),0),"#,##0")&amp;"km 빔",IF(G324&lt;IFERROR(SUMPRODUCT(MAX(($C$5:C323=C324)*$H$5:H323)),0),"계기판이 앞 기록보다 작음",""))))))</f>
        <v/>
      </c>
    </row>
    <row r="325">
      <c r="A325" s="6" t="n"/>
      <c r="B325" s="4">
        <f>IF(A325="","",MID("일월화수목금토",WEEKDAY(A325),1))</f>
        <v/>
      </c>
      <c r="C325" s="4" t="n"/>
      <c r="D325" s="4">
        <f>IF(C325="","",IFERROR(INDEX('차량별 비용·업무사용비율'!$B$5:$B$24,MATCH(C325,'차량별 비용·업무사용비율'!$A$5:$A$24,0)),"차량 목록에 없음"))</f>
        <v/>
      </c>
      <c r="E325" s="4" t="n"/>
      <c r="F325" s="4" t="n"/>
      <c r="G325" s="12" t="n"/>
      <c r="H325" s="12" t="n"/>
      <c r="I325" s="12">
        <f>IF(OR(G325="",H325=""),"",H325-G325)</f>
        <v/>
      </c>
      <c r="J325" s="12" t="n"/>
      <c r="K325" s="12" t="n"/>
      <c r="L325" s="12">
        <f>IF(AND(J325="",K325=""),"",N(J325)+N(K325))</f>
        <v/>
      </c>
      <c r="M325" s="13" t="n"/>
      <c r="N325" s="13" t="n"/>
      <c r="O325" s="4">
        <f>IF(C325="","",IF(AND(G325&lt;&gt;"",H325&lt;&gt;"",N(H325)&lt;N(G325)),"주행 후 &lt; 주행 전",IF(AND(I325&lt;&gt;"",N(L325)&gt;N(I325)),"업무용 거리 &gt; 주행거리",IF(OR(G325="",IFERROR(SUMPRODUCT(MAX(($C$5:C324=C325)*$H$5:H324)),0)=0),"",IF(G325&gt;IFERROR(SUMPRODUCT(MAX(($C$5:C324=C325)*$H$5:H324)),0),"앞 기록과 "&amp;TEXT(G325-IFERROR(SUMPRODUCT(MAX(($C$5:C324=C325)*$H$5:H324)),0),"#,##0")&amp;"km 빔",IF(G325&lt;IFERROR(SUMPRODUCT(MAX(($C$5:C324=C325)*$H$5:H324)),0),"계기판이 앞 기록보다 작음",""))))))</f>
        <v/>
      </c>
    </row>
    <row r="326">
      <c r="A326" s="6" t="n"/>
      <c r="B326" s="4">
        <f>IF(A326="","",MID("일월화수목금토",WEEKDAY(A326),1))</f>
        <v/>
      </c>
      <c r="C326" s="4" t="n"/>
      <c r="D326" s="4">
        <f>IF(C326="","",IFERROR(INDEX('차량별 비용·업무사용비율'!$B$5:$B$24,MATCH(C326,'차량별 비용·업무사용비율'!$A$5:$A$24,0)),"차량 목록에 없음"))</f>
        <v/>
      </c>
      <c r="E326" s="4" t="n"/>
      <c r="F326" s="4" t="n"/>
      <c r="G326" s="12" t="n"/>
      <c r="H326" s="12" t="n"/>
      <c r="I326" s="12">
        <f>IF(OR(G326="",H326=""),"",H326-G326)</f>
        <v/>
      </c>
      <c r="J326" s="12" t="n"/>
      <c r="K326" s="12" t="n"/>
      <c r="L326" s="12">
        <f>IF(AND(J326="",K326=""),"",N(J326)+N(K326))</f>
        <v/>
      </c>
      <c r="M326" s="13" t="n"/>
      <c r="N326" s="13" t="n"/>
      <c r="O326" s="4">
        <f>IF(C326="","",IF(AND(G326&lt;&gt;"",H326&lt;&gt;"",N(H326)&lt;N(G326)),"주행 후 &lt; 주행 전",IF(AND(I326&lt;&gt;"",N(L326)&gt;N(I326)),"업무용 거리 &gt; 주행거리",IF(OR(G326="",IFERROR(SUMPRODUCT(MAX(($C$5:C325=C326)*$H$5:H325)),0)=0),"",IF(G326&gt;IFERROR(SUMPRODUCT(MAX(($C$5:C325=C326)*$H$5:H325)),0),"앞 기록과 "&amp;TEXT(G326-IFERROR(SUMPRODUCT(MAX(($C$5:C325=C326)*$H$5:H325)),0),"#,##0")&amp;"km 빔",IF(G326&lt;IFERROR(SUMPRODUCT(MAX(($C$5:C325=C326)*$H$5:H325)),0),"계기판이 앞 기록보다 작음",""))))))</f>
        <v/>
      </c>
    </row>
    <row r="327">
      <c r="A327" s="6" t="n"/>
      <c r="B327" s="4">
        <f>IF(A327="","",MID("일월화수목금토",WEEKDAY(A327),1))</f>
        <v/>
      </c>
      <c r="C327" s="4" t="n"/>
      <c r="D327" s="4">
        <f>IF(C327="","",IFERROR(INDEX('차량별 비용·업무사용비율'!$B$5:$B$24,MATCH(C327,'차량별 비용·업무사용비율'!$A$5:$A$24,0)),"차량 목록에 없음"))</f>
        <v/>
      </c>
      <c r="E327" s="4" t="n"/>
      <c r="F327" s="4" t="n"/>
      <c r="G327" s="12" t="n"/>
      <c r="H327" s="12" t="n"/>
      <c r="I327" s="12">
        <f>IF(OR(G327="",H327=""),"",H327-G327)</f>
        <v/>
      </c>
      <c r="J327" s="12" t="n"/>
      <c r="K327" s="12" t="n"/>
      <c r="L327" s="12">
        <f>IF(AND(J327="",K327=""),"",N(J327)+N(K327))</f>
        <v/>
      </c>
      <c r="M327" s="13" t="n"/>
      <c r="N327" s="13" t="n"/>
      <c r="O327" s="4">
        <f>IF(C327="","",IF(AND(G327&lt;&gt;"",H327&lt;&gt;"",N(H327)&lt;N(G327)),"주행 후 &lt; 주행 전",IF(AND(I327&lt;&gt;"",N(L327)&gt;N(I327)),"업무용 거리 &gt; 주행거리",IF(OR(G327="",IFERROR(SUMPRODUCT(MAX(($C$5:C326=C327)*$H$5:H326)),0)=0),"",IF(G327&gt;IFERROR(SUMPRODUCT(MAX(($C$5:C326=C327)*$H$5:H326)),0),"앞 기록과 "&amp;TEXT(G327-IFERROR(SUMPRODUCT(MAX(($C$5:C326=C327)*$H$5:H326)),0),"#,##0")&amp;"km 빔",IF(G327&lt;IFERROR(SUMPRODUCT(MAX(($C$5:C326=C327)*$H$5:H326)),0),"계기판이 앞 기록보다 작음",""))))))</f>
        <v/>
      </c>
    </row>
    <row r="328">
      <c r="A328" s="6" t="n"/>
      <c r="B328" s="4">
        <f>IF(A328="","",MID("일월화수목금토",WEEKDAY(A328),1))</f>
        <v/>
      </c>
      <c r="C328" s="4" t="n"/>
      <c r="D328" s="4">
        <f>IF(C328="","",IFERROR(INDEX('차량별 비용·업무사용비율'!$B$5:$B$24,MATCH(C328,'차량별 비용·업무사용비율'!$A$5:$A$24,0)),"차량 목록에 없음"))</f>
        <v/>
      </c>
      <c r="E328" s="4" t="n"/>
      <c r="F328" s="4" t="n"/>
      <c r="G328" s="12" t="n"/>
      <c r="H328" s="12" t="n"/>
      <c r="I328" s="12">
        <f>IF(OR(G328="",H328=""),"",H328-G328)</f>
        <v/>
      </c>
      <c r="J328" s="12" t="n"/>
      <c r="K328" s="12" t="n"/>
      <c r="L328" s="12">
        <f>IF(AND(J328="",K328=""),"",N(J328)+N(K328))</f>
        <v/>
      </c>
      <c r="M328" s="13" t="n"/>
      <c r="N328" s="13" t="n"/>
      <c r="O328" s="4">
        <f>IF(C328="","",IF(AND(G328&lt;&gt;"",H328&lt;&gt;"",N(H328)&lt;N(G328)),"주행 후 &lt; 주행 전",IF(AND(I328&lt;&gt;"",N(L328)&gt;N(I328)),"업무용 거리 &gt; 주행거리",IF(OR(G328="",IFERROR(SUMPRODUCT(MAX(($C$5:C327=C328)*$H$5:H327)),0)=0),"",IF(G328&gt;IFERROR(SUMPRODUCT(MAX(($C$5:C327=C328)*$H$5:H327)),0),"앞 기록과 "&amp;TEXT(G328-IFERROR(SUMPRODUCT(MAX(($C$5:C327=C328)*$H$5:H327)),0),"#,##0")&amp;"km 빔",IF(G328&lt;IFERROR(SUMPRODUCT(MAX(($C$5:C327=C328)*$H$5:H327)),0),"계기판이 앞 기록보다 작음",""))))))</f>
        <v/>
      </c>
    </row>
    <row r="329">
      <c r="A329" s="6" t="n"/>
      <c r="B329" s="4">
        <f>IF(A329="","",MID("일월화수목금토",WEEKDAY(A329),1))</f>
        <v/>
      </c>
      <c r="C329" s="4" t="n"/>
      <c r="D329" s="4">
        <f>IF(C329="","",IFERROR(INDEX('차량별 비용·업무사용비율'!$B$5:$B$24,MATCH(C329,'차량별 비용·업무사용비율'!$A$5:$A$24,0)),"차량 목록에 없음"))</f>
        <v/>
      </c>
      <c r="E329" s="4" t="n"/>
      <c r="F329" s="4" t="n"/>
      <c r="G329" s="12" t="n"/>
      <c r="H329" s="12" t="n"/>
      <c r="I329" s="12">
        <f>IF(OR(G329="",H329=""),"",H329-G329)</f>
        <v/>
      </c>
      <c r="J329" s="12" t="n"/>
      <c r="K329" s="12" t="n"/>
      <c r="L329" s="12">
        <f>IF(AND(J329="",K329=""),"",N(J329)+N(K329))</f>
        <v/>
      </c>
      <c r="M329" s="13" t="n"/>
      <c r="N329" s="13" t="n"/>
      <c r="O329" s="4">
        <f>IF(C329="","",IF(AND(G329&lt;&gt;"",H329&lt;&gt;"",N(H329)&lt;N(G329)),"주행 후 &lt; 주행 전",IF(AND(I329&lt;&gt;"",N(L329)&gt;N(I329)),"업무용 거리 &gt; 주행거리",IF(OR(G329="",IFERROR(SUMPRODUCT(MAX(($C$5:C328=C329)*$H$5:H328)),0)=0),"",IF(G329&gt;IFERROR(SUMPRODUCT(MAX(($C$5:C328=C329)*$H$5:H328)),0),"앞 기록과 "&amp;TEXT(G329-IFERROR(SUMPRODUCT(MAX(($C$5:C328=C329)*$H$5:H328)),0),"#,##0")&amp;"km 빔",IF(G329&lt;IFERROR(SUMPRODUCT(MAX(($C$5:C328=C329)*$H$5:H328)),0),"계기판이 앞 기록보다 작음",""))))))</f>
        <v/>
      </c>
    </row>
    <row r="330">
      <c r="A330" s="6" t="n"/>
      <c r="B330" s="4">
        <f>IF(A330="","",MID("일월화수목금토",WEEKDAY(A330),1))</f>
        <v/>
      </c>
      <c r="C330" s="4" t="n"/>
      <c r="D330" s="4">
        <f>IF(C330="","",IFERROR(INDEX('차량별 비용·업무사용비율'!$B$5:$B$24,MATCH(C330,'차량별 비용·업무사용비율'!$A$5:$A$24,0)),"차량 목록에 없음"))</f>
        <v/>
      </c>
      <c r="E330" s="4" t="n"/>
      <c r="F330" s="4" t="n"/>
      <c r="G330" s="12" t="n"/>
      <c r="H330" s="12" t="n"/>
      <c r="I330" s="12">
        <f>IF(OR(G330="",H330=""),"",H330-G330)</f>
        <v/>
      </c>
      <c r="J330" s="12" t="n"/>
      <c r="K330" s="12" t="n"/>
      <c r="L330" s="12">
        <f>IF(AND(J330="",K330=""),"",N(J330)+N(K330))</f>
        <v/>
      </c>
      <c r="M330" s="13" t="n"/>
      <c r="N330" s="13" t="n"/>
      <c r="O330" s="4">
        <f>IF(C330="","",IF(AND(G330&lt;&gt;"",H330&lt;&gt;"",N(H330)&lt;N(G330)),"주행 후 &lt; 주행 전",IF(AND(I330&lt;&gt;"",N(L330)&gt;N(I330)),"업무용 거리 &gt; 주행거리",IF(OR(G330="",IFERROR(SUMPRODUCT(MAX(($C$5:C329=C330)*$H$5:H329)),0)=0),"",IF(G330&gt;IFERROR(SUMPRODUCT(MAX(($C$5:C329=C330)*$H$5:H329)),0),"앞 기록과 "&amp;TEXT(G330-IFERROR(SUMPRODUCT(MAX(($C$5:C329=C330)*$H$5:H329)),0),"#,##0")&amp;"km 빔",IF(G330&lt;IFERROR(SUMPRODUCT(MAX(($C$5:C329=C330)*$H$5:H329)),0),"계기판이 앞 기록보다 작음",""))))))</f>
        <v/>
      </c>
    </row>
    <row r="331">
      <c r="A331" s="6" t="n"/>
      <c r="B331" s="4">
        <f>IF(A331="","",MID("일월화수목금토",WEEKDAY(A331),1))</f>
        <v/>
      </c>
      <c r="C331" s="4" t="n"/>
      <c r="D331" s="4">
        <f>IF(C331="","",IFERROR(INDEX('차량별 비용·업무사용비율'!$B$5:$B$24,MATCH(C331,'차량별 비용·업무사용비율'!$A$5:$A$24,0)),"차량 목록에 없음"))</f>
        <v/>
      </c>
      <c r="E331" s="4" t="n"/>
      <c r="F331" s="4" t="n"/>
      <c r="G331" s="12" t="n"/>
      <c r="H331" s="12" t="n"/>
      <c r="I331" s="12">
        <f>IF(OR(G331="",H331=""),"",H331-G331)</f>
        <v/>
      </c>
      <c r="J331" s="12" t="n"/>
      <c r="K331" s="12" t="n"/>
      <c r="L331" s="12">
        <f>IF(AND(J331="",K331=""),"",N(J331)+N(K331))</f>
        <v/>
      </c>
      <c r="M331" s="13" t="n"/>
      <c r="N331" s="13" t="n"/>
      <c r="O331" s="4">
        <f>IF(C331="","",IF(AND(G331&lt;&gt;"",H331&lt;&gt;"",N(H331)&lt;N(G331)),"주행 후 &lt; 주행 전",IF(AND(I331&lt;&gt;"",N(L331)&gt;N(I331)),"업무용 거리 &gt; 주행거리",IF(OR(G331="",IFERROR(SUMPRODUCT(MAX(($C$5:C330=C331)*$H$5:H330)),0)=0),"",IF(G331&gt;IFERROR(SUMPRODUCT(MAX(($C$5:C330=C331)*$H$5:H330)),0),"앞 기록과 "&amp;TEXT(G331-IFERROR(SUMPRODUCT(MAX(($C$5:C330=C331)*$H$5:H330)),0),"#,##0")&amp;"km 빔",IF(G331&lt;IFERROR(SUMPRODUCT(MAX(($C$5:C330=C331)*$H$5:H330)),0),"계기판이 앞 기록보다 작음",""))))))</f>
        <v/>
      </c>
    </row>
    <row r="332">
      <c r="A332" s="6" t="n"/>
      <c r="B332" s="4">
        <f>IF(A332="","",MID("일월화수목금토",WEEKDAY(A332),1))</f>
        <v/>
      </c>
      <c r="C332" s="4" t="n"/>
      <c r="D332" s="4">
        <f>IF(C332="","",IFERROR(INDEX('차량별 비용·업무사용비율'!$B$5:$B$24,MATCH(C332,'차량별 비용·업무사용비율'!$A$5:$A$24,0)),"차량 목록에 없음"))</f>
        <v/>
      </c>
      <c r="E332" s="4" t="n"/>
      <c r="F332" s="4" t="n"/>
      <c r="G332" s="12" t="n"/>
      <c r="H332" s="12" t="n"/>
      <c r="I332" s="12">
        <f>IF(OR(G332="",H332=""),"",H332-G332)</f>
        <v/>
      </c>
      <c r="J332" s="12" t="n"/>
      <c r="K332" s="12" t="n"/>
      <c r="L332" s="12">
        <f>IF(AND(J332="",K332=""),"",N(J332)+N(K332))</f>
        <v/>
      </c>
      <c r="M332" s="13" t="n"/>
      <c r="N332" s="13" t="n"/>
      <c r="O332" s="4">
        <f>IF(C332="","",IF(AND(G332&lt;&gt;"",H332&lt;&gt;"",N(H332)&lt;N(G332)),"주행 후 &lt; 주행 전",IF(AND(I332&lt;&gt;"",N(L332)&gt;N(I332)),"업무용 거리 &gt; 주행거리",IF(OR(G332="",IFERROR(SUMPRODUCT(MAX(($C$5:C331=C332)*$H$5:H331)),0)=0),"",IF(G332&gt;IFERROR(SUMPRODUCT(MAX(($C$5:C331=C332)*$H$5:H331)),0),"앞 기록과 "&amp;TEXT(G332-IFERROR(SUMPRODUCT(MAX(($C$5:C331=C332)*$H$5:H331)),0),"#,##0")&amp;"km 빔",IF(G332&lt;IFERROR(SUMPRODUCT(MAX(($C$5:C331=C332)*$H$5:H331)),0),"계기판이 앞 기록보다 작음",""))))))</f>
        <v/>
      </c>
    </row>
    <row r="333">
      <c r="A333" s="6" t="n"/>
      <c r="B333" s="4">
        <f>IF(A333="","",MID("일월화수목금토",WEEKDAY(A333),1))</f>
        <v/>
      </c>
      <c r="C333" s="4" t="n"/>
      <c r="D333" s="4">
        <f>IF(C333="","",IFERROR(INDEX('차량별 비용·업무사용비율'!$B$5:$B$24,MATCH(C333,'차량별 비용·업무사용비율'!$A$5:$A$24,0)),"차량 목록에 없음"))</f>
        <v/>
      </c>
      <c r="E333" s="4" t="n"/>
      <c r="F333" s="4" t="n"/>
      <c r="G333" s="12" t="n"/>
      <c r="H333" s="12" t="n"/>
      <c r="I333" s="12">
        <f>IF(OR(G333="",H333=""),"",H333-G333)</f>
        <v/>
      </c>
      <c r="J333" s="12" t="n"/>
      <c r="K333" s="12" t="n"/>
      <c r="L333" s="12">
        <f>IF(AND(J333="",K333=""),"",N(J333)+N(K333))</f>
        <v/>
      </c>
      <c r="M333" s="13" t="n"/>
      <c r="N333" s="13" t="n"/>
      <c r="O333" s="4">
        <f>IF(C333="","",IF(AND(G333&lt;&gt;"",H333&lt;&gt;"",N(H333)&lt;N(G333)),"주행 후 &lt; 주행 전",IF(AND(I333&lt;&gt;"",N(L333)&gt;N(I333)),"업무용 거리 &gt; 주행거리",IF(OR(G333="",IFERROR(SUMPRODUCT(MAX(($C$5:C332=C333)*$H$5:H332)),0)=0),"",IF(G333&gt;IFERROR(SUMPRODUCT(MAX(($C$5:C332=C333)*$H$5:H332)),0),"앞 기록과 "&amp;TEXT(G333-IFERROR(SUMPRODUCT(MAX(($C$5:C332=C333)*$H$5:H332)),0),"#,##0")&amp;"km 빔",IF(G333&lt;IFERROR(SUMPRODUCT(MAX(($C$5:C332=C333)*$H$5:H332)),0),"계기판이 앞 기록보다 작음",""))))))</f>
        <v/>
      </c>
    </row>
    <row r="334">
      <c r="A334" s="6" t="n"/>
      <c r="B334" s="4">
        <f>IF(A334="","",MID("일월화수목금토",WEEKDAY(A334),1))</f>
        <v/>
      </c>
      <c r="C334" s="4" t="n"/>
      <c r="D334" s="4">
        <f>IF(C334="","",IFERROR(INDEX('차량별 비용·업무사용비율'!$B$5:$B$24,MATCH(C334,'차량별 비용·업무사용비율'!$A$5:$A$24,0)),"차량 목록에 없음"))</f>
        <v/>
      </c>
      <c r="E334" s="4" t="n"/>
      <c r="F334" s="4" t="n"/>
      <c r="G334" s="12" t="n"/>
      <c r="H334" s="12" t="n"/>
      <c r="I334" s="12">
        <f>IF(OR(G334="",H334=""),"",H334-G334)</f>
        <v/>
      </c>
      <c r="J334" s="12" t="n"/>
      <c r="K334" s="12" t="n"/>
      <c r="L334" s="12">
        <f>IF(AND(J334="",K334=""),"",N(J334)+N(K334))</f>
        <v/>
      </c>
      <c r="M334" s="13" t="n"/>
      <c r="N334" s="13" t="n"/>
      <c r="O334" s="4">
        <f>IF(C334="","",IF(AND(G334&lt;&gt;"",H334&lt;&gt;"",N(H334)&lt;N(G334)),"주행 후 &lt; 주행 전",IF(AND(I334&lt;&gt;"",N(L334)&gt;N(I334)),"업무용 거리 &gt; 주행거리",IF(OR(G334="",IFERROR(SUMPRODUCT(MAX(($C$5:C333=C334)*$H$5:H333)),0)=0),"",IF(G334&gt;IFERROR(SUMPRODUCT(MAX(($C$5:C333=C334)*$H$5:H333)),0),"앞 기록과 "&amp;TEXT(G334-IFERROR(SUMPRODUCT(MAX(($C$5:C333=C334)*$H$5:H333)),0),"#,##0")&amp;"km 빔",IF(G334&lt;IFERROR(SUMPRODUCT(MAX(($C$5:C333=C334)*$H$5:H333)),0),"계기판이 앞 기록보다 작음",""))))))</f>
        <v/>
      </c>
    </row>
    <row r="335">
      <c r="A335" s="6" t="n"/>
      <c r="B335" s="4">
        <f>IF(A335="","",MID("일월화수목금토",WEEKDAY(A335),1))</f>
        <v/>
      </c>
      <c r="C335" s="4" t="n"/>
      <c r="D335" s="4">
        <f>IF(C335="","",IFERROR(INDEX('차량별 비용·업무사용비율'!$B$5:$B$24,MATCH(C335,'차량별 비용·업무사용비율'!$A$5:$A$24,0)),"차량 목록에 없음"))</f>
        <v/>
      </c>
      <c r="E335" s="4" t="n"/>
      <c r="F335" s="4" t="n"/>
      <c r="G335" s="12" t="n"/>
      <c r="H335" s="12" t="n"/>
      <c r="I335" s="12">
        <f>IF(OR(G335="",H335=""),"",H335-G335)</f>
        <v/>
      </c>
      <c r="J335" s="12" t="n"/>
      <c r="K335" s="12" t="n"/>
      <c r="L335" s="12">
        <f>IF(AND(J335="",K335=""),"",N(J335)+N(K335))</f>
        <v/>
      </c>
      <c r="M335" s="13" t="n"/>
      <c r="N335" s="13" t="n"/>
      <c r="O335" s="4">
        <f>IF(C335="","",IF(AND(G335&lt;&gt;"",H335&lt;&gt;"",N(H335)&lt;N(G335)),"주행 후 &lt; 주행 전",IF(AND(I335&lt;&gt;"",N(L335)&gt;N(I335)),"업무용 거리 &gt; 주행거리",IF(OR(G335="",IFERROR(SUMPRODUCT(MAX(($C$5:C334=C335)*$H$5:H334)),0)=0),"",IF(G335&gt;IFERROR(SUMPRODUCT(MAX(($C$5:C334=C335)*$H$5:H334)),0),"앞 기록과 "&amp;TEXT(G335-IFERROR(SUMPRODUCT(MAX(($C$5:C334=C335)*$H$5:H334)),0),"#,##0")&amp;"km 빔",IF(G335&lt;IFERROR(SUMPRODUCT(MAX(($C$5:C334=C335)*$H$5:H334)),0),"계기판이 앞 기록보다 작음",""))))))</f>
        <v/>
      </c>
    </row>
    <row r="336">
      <c r="A336" s="6" t="n"/>
      <c r="B336" s="4">
        <f>IF(A336="","",MID("일월화수목금토",WEEKDAY(A336),1))</f>
        <v/>
      </c>
      <c r="C336" s="4" t="n"/>
      <c r="D336" s="4">
        <f>IF(C336="","",IFERROR(INDEX('차량별 비용·업무사용비율'!$B$5:$B$24,MATCH(C336,'차량별 비용·업무사용비율'!$A$5:$A$24,0)),"차량 목록에 없음"))</f>
        <v/>
      </c>
      <c r="E336" s="4" t="n"/>
      <c r="F336" s="4" t="n"/>
      <c r="G336" s="12" t="n"/>
      <c r="H336" s="12" t="n"/>
      <c r="I336" s="12">
        <f>IF(OR(G336="",H336=""),"",H336-G336)</f>
        <v/>
      </c>
      <c r="J336" s="12" t="n"/>
      <c r="K336" s="12" t="n"/>
      <c r="L336" s="12">
        <f>IF(AND(J336="",K336=""),"",N(J336)+N(K336))</f>
        <v/>
      </c>
      <c r="M336" s="13" t="n"/>
      <c r="N336" s="13" t="n"/>
      <c r="O336" s="4">
        <f>IF(C336="","",IF(AND(G336&lt;&gt;"",H336&lt;&gt;"",N(H336)&lt;N(G336)),"주행 후 &lt; 주행 전",IF(AND(I336&lt;&gt;"",N(L336)&gt;N(I336)),"업무용 거리 &gt; 주행거리",IF(OR(G336="",IFERROR(SUMPRODUCT(MAX(($C$5:C335=C336)*$H$5:H335)),0)=0),"",IF(G336&gt;IFERROR(SUMPRODUCT(MAX(($C$5:C335=C336)*$H$5:H335)),0),"앞 기록과 "&amp;TEXT(G336-IFERROR(SUMPRODUCT(MAX(($C$5:C335=C336)*$H$5:H335)),0),"#,##0")&amp;"km 빔",IF(G336&lt;IFERROR(SUMPRODUCT(MAX(($C$5:C335=C336)*$H$5:H335)),0),"계기판이 앞 기록보다 작음",""))))))</f>
        <v/>
      </c>
    </row>
    <row r="337">
      <c r="A337" s="6" t="n"/>
      <c r="B337" s="4">
        <f>IF(A337="","",MID("일월화수목금토",WEEKDAY(A337),1))</f>
        <v/>
      </c>
      <c r="C337" s="4" t="n"/>
      <c r="D337" s="4">
        <f>IF(C337="","",IFERROR(INDEX('차량별 비용·업무사용비율'!$B$5:$B$24,MATCH(C337,'차량별 비용·업무사용비율'!$A$5:$A$24,0)),"차량 목록에 없음"))</f>
        <v/>
      </c>
      <c r="E337" s="4" t="n"/>
      <c r="F337" s="4" t="n"/>
      <c r="G337" s="12" t="n"/>
      <c r="H337" s="12" t="n"/>
      <c r="I337" s="12">
        <f>IF(OR(G337="",H337=""),"",H337-G337)</f>
        <v/>
      </c>
      <c r="J337" s="12" t="n"/>
      <c r="K337" s="12" t="n"/>
      <c r="L337" s="12">
        <f>IF(AND(J337="",K337=""),"",N(J337)+N(K337))</f>
        <v/>
      </c>
      <c r="M337" s="13" t="n"/>
      <c r="N337" s="13" t="n"/>
      <c r="O337" s="4">
        <f>IF(C337="","",IF(AND(G337&lt;&gt;"",H337&lt;&gt;"",N(H337)&lt;N(G337)),"주행 후 &lt; 주행 전",IF(AND(I337&lt;&gt;"",N(L337)&gt;N(I337)),"업무용 거리 &gt; 주행거리",IF(OR(G337="",IFERROR(SUMPRODUCT(MAX(($C$5:C336=C337)*$H$5:H336)),0)=0),"",IF(G337&gt;IFERROR(SUMPRODUCT(MAX(($C$5:C336=C337)*$H$5:H336)),0),"앞 기록과 "&amp;TEXT(G337-IFERROR(SUMPRODUCT(MAX(($C$5:C336=C337)*$H$5:H336)),0),"#,##0")&amp;"km 빔",IF(G337&lt;IFERROR(SUMPRODUCT(MAX(($C$5:C336=C337)*$H$5:H336)),0),"계기판이 앞 기록보다 작음",""))))))</f>
        <v/>
      </c>
    </row>
    <row r="338">
      <c r="A338" s="6" t="n"/>
      <c r="B338" s="4">
        <f>IF(A338="","",MID("일월화수목금토",WEEKDAY(A338),1))</f>
        <v/>
      </c>
      <c r="C338" s="4" t="n"/>
      <c r="D338" s="4">
        <f>IF(C338="","",IFERROR(INDEX('차량별 비용·업무사용비율'!$B$5:$B$24,MATCH(C338,'차량별 비용·업무사용비율'!$A$5:$A$24,0)),"차량 목록에 없음"))</f>
        <v/>
      </c>
      <c r="E338" s="4" t="n"/>
      <c r="F338" s="4" t="n"/>
      <c r="G338" s="12" t="n"/>
      <c r="H338" s="12" t="n"/>
      <c r="I338" s="12">
        <f>IF(OR(G338="",H338=""),"",H338-G338)</f>
        <v/>
      </c>
      <c r="J338" s="12" t="n"/>
      <c r="K338" s="12" t="n"/>
      <c r="L338" s="12">
        <f>IF(AND(J338="",K338=""),"",N(J338)+N(K338))</f>
        <v/>
      </c>
      <c r="M338" s="13" t="n"/>
      <c r="N338" s="13" t="n"/>
      <c r="O338" s="4">
        <f>IF(C338="","",IF(AND(G338&lt;&gt;"",H338&lt;&gt;"",N(H338)&lt;N(G338)),"주행 후 &lt; 주행 전",IF(AND(I338&lt;&gt;"",N(L338)&gt;N(I338)),"업무용 거리 &gt; 주행거리",IF(OR(G338="",IFERROR(SUMPRODUCT(MAX(($C$5:C337=C338)*$H$5:H337)),0)=0),"",IF(G338&gt;IFERROR(SUMPRODUCT(MAX(($C$5:C337=C338)*$H$5:H337)),0),"앞 기록과 "&amp;TEXT(G338-IFERROR(SUMPRODUCT(MAX(($C$5:C337=C338)*$H$5:H337)),0),"#,##0")&amp;"km 빔",IF(G338&lt;IFERROR(SUMPRODUCT(MAX(($C$5:C337=C338)*$H$5:H337)),0),"계기판이 앞 기록보다 작음",""))))))</f>
        <v/>
      </c>
    </row>
    <row r="339">
      <c r="A339" s="6" t="n"/>
      <c r="B339" s="4">
        <f>IF(A339="","",MID("일월화수목금토",WEEKDAY(A339),1))</f>
        <v/>
      </c>
      <c r="C339" s="4" t="n"/>
      <c r="D339" s="4">
        <f>IF(C339="","",IFERROR(INDEX('차량별 비용·업무사용비율'!$B$5:$B$24,MATCH(C339,'차량별 비용·업무사용비율'!$A$5:$A$24,0)),"차량 목록에 없음"))</f>
        <v/>
      </c>
      <c r="E339" s="4" t="n"/>
      <c r="F339" s="4" t="n"/>
      <c r="G339" s="12" t="n"/>
      <c r="H339" s="12" t="n"/>
      <c r="I339" s="12">
        <f>IF(OR(G339="",H339=""),"",H339-G339)</f>
        <v/>
      </c>
      <c r="J339" s="12" t="n"/>
      <c r="K339" s="12" t="n"/>
      <c r="L339" s="12">
        <f>IF(AND(J339="",K339=""),"",N(J339)+N(K339))</f>
        <v/>
      </c>
      <c r="M339" s="13" t="n"/>
      <c r="N339" s="13" t="n"/>
      <c r="O339" s="4">
        <f>IF(C339="","",IF(AND(G339&lt;&gt;"",H339&lt;&gt;"",N(H339)&lt;N(G339)),"주행 후 &lt; 주행 전",IF(AND(I339&lt;&gt;"",N(L339)&gt;N(I339)),"업무용 거리 &gt; 주행거리",IF(OR(G339="",IFERROR(SUMPRODUCT(MAX(($C$5:C338=C339)*$H$5:H338)),0)=0),"",IF(G339&gt;IFERROR(SUMPRODUCT(MAX(($C$5:C338=C339)*$H$5:H338)),0),"앞 기록과 "&amp;TEXT(G339-IFERROR(SUMPRODUCT(MAX(($C$5:C338=C339)*$H$5:H338)),0),"#,##0")&amp;"km 빔",IF(G339&lt;IFERROR(SUMPRODUCT(MAX(($C$5:C338=C339)*$H$5:H338)),0),"계기판이 앞 기록보다 작음",""))))))</f>
        <v/>
      </c>
    </row>
    <row r="340">
      <c r="A340" s="6" t="n"/>
      <c r="B340" s="4">
        <f>IF(A340="","",MID("일월화수목금토",WEEKDAY(A340),1))</f>
        <v/>
      </c>
      <c r="C340" s="4" t="n"/>
      <c r="D340" s="4">
        <f>IF(C340="","",IFERROR(INDEX('차량별 비용·업무사용비율'!$B$5:$B$24,MATCH(C340,'차량별 비용·업무사용비율'!$A$5:$A$24,0)),"차량 목록에 없음"))</f>
        <v/>
      </c>
      <c r="E340" s="4" t="n"/>
      <c r="F340" s="4" t="n"/>
      <c r="G340" s="12" t="n"/>
      <c r="H340" s="12" t="n"/>
      <c r="I340" s="12">
        <f>IF(OR(G340="",H340=""),"",H340-G340)</f>
        <v/>
      </c>
      <c r="J340" s="12" t="n"/>
      <c r="K340" s="12" t="n"/>
      <c r="L340" s="12">
        <f>IF(AND(J340="",K340=""),"",N(J340)+N(K340))</f>
        <v/>
      </c>
      <c r="M340" s="13" t="n"/>
      <c r="N340" s="13" t="n"/>
      <c r="O340" s="4">
        <f>IF(C340="","",IF(AND(G340&lt;&gt;"",H340&lt;&gt;"",N(H340)&lt;N(G340)),"주행 후 &lt; 주행 전",IF(AND(I340&lt;&gt;"",N(L340)&gt;N(I340)),"업무용 거리 &gt; 주행거리",IF(OR(G340="",IFERROR(SUMPRODUCT(MAX(($C$5:C339=C340)*$H$5:H339)),0)=0),"",IF(G340&gt;IFERROR(SUMPRODUCT(MAX(($C$5:C339=C340)*$H$5:H339)),0),"앞 기록과 "&amp;TEXT(G340-IFERROR(SUMPRODUCT(MAX(($C$5:C339=C340)*$H$5:H339)),0),"#,##0")&amp;"km 빔",IF(G340&lt;IFERROR(SUMPRODUCT(MAX(($C$5:C339=C340)*$H$5:H339)),0),"계기판이 앞 기록보다 작음",""))))))</f>
        <v/>
      </c>
    </row>
    <row r="341">
      <c r="A341" s="6" t="n"/>
      <c r="B341" s="4">
        <f>IF(A341="","",MID("일월화수목금토",WEEKDAY(A341),1))</f>
        <v/>
      </c>
      <c r="C341" s="4" t="n"/>
      <c r="D341" s="4">
        <f>IF(C341="","",IFERROR(INDEX('차량별 비용·업무사용비율'!$B$5:$B$24,MATCH(C341,'차량별 비용·업무사용비율'!$A$5:$A$24,0)),"차량 목록에 없음"))</f>
        <v/>
      </c>
      <c r="E341" s="4" t="n"/>
      <c r="F341" s="4" t="n"/>
      <c r="G341" s="12" t="n"/>
      <c r="H341" s="12" t="n"/>
      <c r="I341" s="12">
        <f>IF(OR(G341="",H341=""),"",H341-G341)</f>
        <v/>
      </c>
      <c r="J341" s="12" t="n"/>
      <c r="K341" s="12" t="n"/>
      <c r="L341" s="12">
        <f>IF(AND(J341="",K341=""),"",N(J341)+N(K341))</f>
        <v/>
      </c>
      <c r="M341" s="13" t="n"/>
      <c r="N341" s="13" t="n"/>
      <c r="O341" s="4">
        <f>IF(C341="","",IF(AND(G341&lt;&gt;"",H341&lt;&gt;"",N(H341)&lt;N(G341)),"주행 후 &lt; 주행 전",IF(AND(I341&lt;&gt;"",N(L341)&gt;N(I341)),"업무용 거리 &gt; 주행거리",IF(OR(G341="",IFERROR(SUMPRODUCT(MAX(($C$5:C340=C341)*$H$5:H340)),0)=0),"",IF(G341&gt;IFERROR(SUMPRODUCT(MAX(($C$5:C340=C341)*$H$5:H340)),0),"앞 기록과 "&amp;TEXT(G341-IFERROR(SUMPRODUCT(MAX(($C$5:C340=C341)*$H$5:H340)),0),"#,##0")&amp;"km 빔",IF(G341&lt;IFERROR(SUMPRODUCT(MAX(($C$5:C340=C341)*$H$5:H340)),0),"계기판이 앞 기록보다 작음",""))))))</f>
        <v/>
      </c>
    </row>
    <row r="342">
      <c r="A342" s="6" t="n"/>
      <c r="B342" s="4">
        <f>IF(A342="","",MID("일월화수목금토",WEEKDAY(A342),1))</f>
        <v/>
      </c>
      <c r="C342" s="4" t="n"/>
      <c r="D342" s="4">
        <f>IF(C342="","",IFERROR(INDEX('차량별 비용·업무사용비율'!$B$5:$B$24,MATCH(C342,'차량별 비용·업무사용비율'!$A$5:$A$24,0)),"차량 목록에 없음"))</f>
        <v/>
      </c>
      <c r="E342" s="4" t="n"/>
      <c r="F342" s="4" t="n"/>
      <c r="G342" s="12" t="n"/>
      <c r="H342" s="12" t="n"/>
      <c r="I342" s="12">
        <f>IF(OR(G342="",H342=""),"",H342-G342)</f>
        <v/>
      </c>
      <c r="J342" s="12" t="n"/>
      <c r="K342" s="12" t="n"/>
      <c r="L342" s="12">
        <f>IF(AND(J342="",K342=""),"",N(J342)+N(K342))</f>
        <v/>
      </c>
      <c r="M342" s="13" t="n"/>
      <c r="N342" s="13" t="n"/>
      <c r="O342" s="4">
        <f>IF(C342="","",IF(AND(G342&lt;&gt;"",H342&lt;&gt;"",N(H342)&lt;N(G342)),"주행 후 &lt; 주행 전",IF(AND(I342&lt;&gt;"",N(L342)&gt;N(I342)),"업무용 거리 &gt; 주행거리",IF(OR(G342="",IFERROR(SUMPRODUCT(MAX(($C$5:C341=C342)*$H$5:H341)),0)=0),"",IF(G342&gt;IFERROR(SUMPRODUCT(MAX(($C$5:C341=C342)*$H$5:H341)),0),"앞 기록과 "&amp;TEXT(G342-IFERROR(SUMPRODUCT(MAX(($C$5:C341=C342)*$H$5:H341)),0),"#,##0")&amp;"km 빔",IF(G342&lt;IFERROR(SUMPRODUCT(MAX(($C$5:C341=C342)*$H$5:H341)),0),"계기판이 앞 기록보다 작음",""))))))</f>
        <v/>
      </c>
    </row>
    <row r="343">
      <c r="A343" s="6" t="n"/>
      <c r="B343" s="4">
        <f>IF(A343="","",MID("일월화수목금토",WEEKDAY(A343),1))</f>
        <v/>
      </c>
      <c r="C343" s="4" t="n"/>
      <c r="D343" s="4">
        <f>IF(C343="","",IFERROR(INDEX('차량별 비용·업무사용비율'!$B$5:$B$24,MATCH(C343,'차량별 비용·업무사용비율'!$A$5:$A$24,0)),"차량 목록에 없음"))</f>
        <v/>
      </c>
      <c r="E343" s="4" t="n"/>
      <c r="F343" s="4" t="n"/>
      <c r="G343" s="12" t="n"/>
      <c r="H343" s="12" t="n"/>
      <c r="I343" s="12">
        <f>IF(OR(G343="",H343=""),"",H343-G343)</f>
        <v/>
      </c>
      <c r="J343" s="12" t="n"/>
      <c r="K343" s="12" t="n"/>
      <c r="L343" s="12">
        <f>IF(AND(J343="",K343=""),"",N(J343)+N(K343))</f>
        <v/>
      </c>
      <c r="M343" s="13" t="n"/>
      <c r="N343" s="13" t="n"/>
      <c r="O343" s="4">
        <f>IF(C343="","",IF(AND(G343&lt;&gt;"",H343&lt;&gt;"",N(H343)&lt;N(G343)),"주행 후 &lt; 주행 전",IF(AND(I343&lt;&gt;"",N(L343)&gt;N(I343)),"업무용 거리 &gt; 주행거리",IF(OR(G343="",IFERROR(SUMPRODUCT(MAX(($C$5:C342=C343)*$H$5:H342)),0)=0),"",IF(G343&gt;IFERROR(SUMPRODUCT(MAX(($C$5:C342=C343)*$H$5:H342)),0),"앞 기록과 "&amp;TEXT(G343-IFERROR(SUMPRODUCT(MAX(($C$5:C342=C343)*$H$5:H342)),0),"#,##0")&amp;"km 빔",IF(G343&lt;IFERROR(SUMPRODUCT(MAX(($C$5:C342=C343)*$H$5:H342)),0),"계기판이 앞 기록보다 작음",""))))))</f>
        <v/>
      </c>
    </row>
    <row r="344">
      <c r="A344" s="6" t="n"/>
      <c r="B344" s="4">
        <f>IF(A344="","",MID("일월화수목금토",WEEKDAY(A344),1))</f>
        <v/>
      </c>
      <c r="C344" s="4" t="n"/>
      <c r="D344" s="4">
        <f>IF(C344="","",IFERROR(INDEX('차량별 비용·업무사용비율'!$B$5:$B$24,MATCH(C344,'차량별 비용·업무사용비율'!$A$5:$A$24,0)),"차량 목록에 없음"))</f>
        <v/>
      </c>
      <c r="E344" s="4" t="n"/>
      <c r="F344" s="4" t="n"/>
      <c r="G344" s="12" t="n"/>
      <c r="H344" s="12" t="n"/>
      <c r="I344" s="12">
        <f>IF(OR(G344="",H344=""),"",H344-G344)</f>
        <v/>
      </c>
      <c r="J344" s="12" t="n"/>
      <c r="K344" s="12" t="n"/>
      <c r="L344" s="12">
        <f>IF(AND(J344="",K344=""),"",N(J344)+N(K344))</f>
        <v/>
      </c>
      <c r="M344" s="13" t="n"/>
      <c r="N344" s="13" t="n"/>
      <c r="O344" s="4">
        <f>IF(C344="","",IF(AND(G344&lt;&gt;"",H344&lt;&gt;"",N(H344)&lt;N(G344)),"주행 후 &lt; 주행 전",IF(AND(I344&lt;&gt;"",N(L344)&gt;N(I344)),"업무용 거리 &gt; 주행거리",IF(OR(G344="",IFERROR(SUMPRODUCT(MAX(($C$5:C343=C344)*$H$5:H343)),0)=0),"",IF(G344&gt;IFERROR(SUMPRODUCT(MAX(($C$5:C343=C344)*$H$5:H343)),0),"앞 기록과 "&amp;TEXT(G344-IFERROR(SUMPRODUCT(MAX(($C$5:C343=C344)*$H$5:H343)),0),"#,##0")&amp;"km 빔",IF(G344&lt;IFERROR(SUMPRODUCT(MAX(($C$5:C343=C344)*$H$5:H343)),0),"계기판이 앞 기록보다 작음",""))))))</f>
        <v/>
      </c>
    </row>
    <row r="345">
      <c r="A345" s="6" t="n"/>
      <c r="B345" s="4">
        <f>IF(A345="","",MID("일월화수목금토",WEEKDAY(A345),1))</f>
        <v/>
      </c>
      <c r="C345" s="4" t="n"/>
      <c r="D345" s="4">
        <f>IF(C345="","",IFERROR(INDEX('차량별 비용·업무사용비율'!$B$5:$B$24,MATCH(C345,'차량별 비용·업무사용비율'!$A$5:$A$24,0)),"차량 목록에 없음"))</f>
        <v/>
      </c>
      <c r="E345" s="4" t="n"/>
      <c r="F345" s="4" t="n"/>
      <c r="G345" s="12" t="n"/>
      <c r="H345" s="12" t="n"/>
      <c r="I345" s="12">
        <f>IF(OR(G345="",H345=""),"",H345-G345)</f>
        <v/>
      </c>
      <c r="J345" s="12" t="n"/>
      <c r="K345" s="12" t="n"/>
      <c r="L345" s="12">
        <f>IF(AND(J345="",K345=""),"",N(J345)+N(K345))</f>
        <v/>
      </c>
      <c r="M345" s="13" t="n"/>
      <c r="N345" s="13" t="n"/>
      <c r="O345" s="4">
        <f>IF(C345="","",IF(AND(G345&lt;&gt;"",H345&lt;&gt;"",N(H345)&lt;N(G345)),"주행 후 &lt; 주행 전",IF(AND(I345&lt;&gt;"",N(L345)&gt;N(I345)),"업무용 거리 &gt; 주행거리",IF(OR(G345="",IFERROR(SUMPRODUCT(MAX(($C$5:C344=C345)*$H$5:H344)),0)=0),"",IF(G345&gt;IFERROR(SUMPRODUCT(MAX(($C$5:C344=C345)*$H$5:H344)),0),"앞 기록과 "&amp;TEXT(G345-IFERROR(SUMPRODUCT(MAX(($C$5:C344=C345)*$H$5:H344)),0),"#,##0")&amp;"km 빔",IF(G345&lt;IFERROR(SUMPRODUCT(MAX(($C$5:C344=C345)*$H$5:H344)),0),"계기판이 앞 기록보다 작음",""))))))</f>
        <v/>
      </c>
    </row>
    <row r="346">
      <c r="A346" s="6" t="n"/>
      <c r="B346" s="4">
        <f>IF(A346="","",MID("일월화수목금토",WEEKDAY(A346),1))</f>
        <v/>
      </c>
      <c r="C346" s="4" t="n"/>
      <c r="D346" s="4">
        <f>IF(C346="","",IFERROR(INDEX('차량별 비용·업무사용비율'!$B$5:$B$24,MATCH(C346,'차량별 비용·업무사용비율'!$A$5:$A$24,0)),"차량 목록에 없음"))</f>
        <v/>
      </c>
      <c r="E346" s="4" t="n"/>
      <c r="F346" s="4" t="n"/>
      <c r="G346" s="12" t="n"/>
      <c r="H346" s="12" t="n"/>
      <c r="I346" s="12">
        <f>IF(OR(G346="",H346=""),"",H346-G346)</f>
        <v/>
      </c>
      <c r="J346" s="12" t="n"/>
      <c r="K346" s="12" t="n"/>
      <c r="L346" s="12">
        <f>IF(AND(J346="",K346=""),"",N(J346)+N(K346))</f>
        <v/>
      </c>
      <c r="M346" s="13" t="n"/>
      <c r="N346" s="13" t="n"/>
      <c r="O346" s="4">
        <f>IF(C346="","",IF(AND(G346&lt;&gt;"",H346&lt;&gt;"",N(H346)&lt;N(G346)),"주행 후 &lt; 주행 전",IF(AND(I346&lt;&gt;"",N(L346)&gt;N(I346)),"업무용 거리 &gt; 주행거리",IF(OR(G346="",IFERROR(SUMPRODUCT(MAX(($C$5:C345=C346)*$H$5:H345)),0)=0),"",IF(G346&gt;IFERROR(SUMPRODUCT(MAX(($C$5:C345=C346)*$H$5:H345)),0),"앞 기록과 "&amp;TEXT(G346-IFERROR(SUMPRODUCT(MAX(($C$5:C345=C346)*$H$5:H345)),0),"#,##0")&amp;"km 빔",IF(G346&lt;IFERROR(SUMPRODUCT(MAX(($C$5:C345=C346)*$H$5:H345)),0),"계기판이 앞 기록보다 작음",""))))))</f>
        <v/>
      </c>
    </row>
    <row r="347">
      <c r="A347" s="6" t="n"/>
      <c r="B347" s="4">
        <f>IF(A347="","",MID("일월화수목금토",WEEKDAY(A347),1))</f>
        <v/>
      </c>
      <c r="C347" s="4" t="n"/>
      <c r="D347" s="4">
        <f>IF(C347="","",IFERROR(INDEX('차량별 비용·업무사용비율'!$B$5:$B$24,MATCH(C347,'차량별 비용·업무사용비율'!$A$5:$A$24,0)),"차량 목록에 없음"))</f>
        <v/>
      </c>
      <c r="E347" s="4" t="n"/>
      <c r="F347" s="4" t="n"/>
      <c r="G347" s="12" t="n"/>
      <c r="H347" s="12" t="n"/>
      <c r="I347" s="12">
        <f>IF(OR(G347="",H347=""),"",H347-G347)</f>
        <v/>
      </c>
      <c r="J347" s="12" t="n"/>
      <c r="K347" s="12" t="n"/>
      <c r="L347" s="12">
        <f>IF(AND(J347="",K347=""),"",N(J347)+N(K347))</f>
        <v/>
      </c>
      <c r="M347" s="13" t="n"/>
      <c r="N347" s="13" t="n"/>
      <c r="O347" s="4">
        <f>IF(C347="","",IF(AND(G347&lt;&gt;"",H347&lt;&gt;"",N(H347)&lt;N(G347)),"주행 후 &lt; 주행 전",IF(AND(I347&lt;&gt;"",N(L347)&gt;N(I347)),"업무용 거리 &gt; 주행거리",IF(OR(G347="",IFERROR(SUMPRODUCT(MAX(($C$5:C346=C347)*$H$5:H346)),0)=0),"",IF(G347&gt;IFERROR(SUMPRODUCT(MAX(($C$5:C346=C347)*$H$5:H346)),0),"앞 기록과 "&amp;TEXT(G347-IFERROR(SUMPRODUCT(MAX(($C$5:C346=C347)*$H$5:H346)),0),"#,##0")&amp;"km 빔",IF(G347&lt;IFERROR(SUMPRODUCT(MAX(($C$5:C346=C347)*$H$5:H346)),0),"계기판이 앞 기록보다 작음",""))))))</f>
        <v/>
      </c>
    </row>
    <row r="348">
      <c r="A348" s="6" t="n"/>
      <c r="B348" s="4">
        <f>IF(A348="","",MID("일월화수목금토",WEEKDAY(A348),1))</f>
        <v/>
      </c>
      <c r="C348" s="4" t="n"/>
      <c r="D348" s="4">
        <f>IF(C348="","",IFERROR(INDEX('차량별 비용·업무사용비율'!$B$5:$B$24,MATCH(C348,'차량별 비용·업무사용비율'!$A$5:$A$24,0)),"차량 목록에 없음"))</f>
        <v/>
      </c>
      <c r="E348" s="4" t="n"/>
      <c r="F348" s="4" t="n"/>
      <c r="G348" s="12" t="n"/>
      <c r="H348" s="12" t="n"/>
      <c r="I348" s="12">
        <f>IF(OR(G348="",H348=""),"",H348-G348)</f>
        <v/>
      </c>
      <c r="J348" s="12" t="n"/>
      <c r="K348" s="12" t="n"/>
      <c r="L348" s="12">
        <f>IF(AND(J348="",K348=""),"",N(J348)+N(K348))</f>
        <v/>
      </c>
      <c r="M348" s="13" t="n"/>
      <c r="N348" s="13" t="n"/>
      <c r="O348" s="4">
        <f>IF(C348="","",IF(AND(G348&lt;&gt;"",H348&lt;&gt;"",N(H348)&lt;N(G348)),"주행 후 &lt; 주행 전",IF(AND(I348&lt;&gt;"",N(L348)&gt;N(I348)),"업무용 거리 &gt; 주행거리",IF(OR(G348="",IFERROR(SUMPRODUCT(MAX(($C$5:C347=C348)*$H$5:H347)),0)=0),"",IF(G348&gt;IFERROR(SUMPRODUCT(MAX(($C$5:C347=C348)*$H$5:H347)),0),"앞 기록과 "&amp;TEXT(G348-IFERROR(SUMPRODUCT(MAX(($C$5:C347=C348)*$H$5:H347)),0),"#,##0")&amp;"km 빔",IF(G348&lt;IFERROR(SUMPRODUCT(MAX(($C$5:C347=C348)*$H$5:H347)),0),"계기판이 앞 기록보다 작음",""))))))</f>
        <v/>
      </c>
    </row>
    <row r="349">
      <c r="A349" s="6" t="n"/>
      <c r="B349" s="4">
        <f>IF(A349="","",MID("일월화수목금토",WEEKDAY(A349),1))</f>
        <v/>
      </c>
      <c r="C349" s="4" t="n"/>
      <c r="D349" s="4">
        <f>IF(C349="","",IFERROR(INDEX('차량별 비용·업무사용비율'!$B$5:$B$24,MATCH(C349,'차량별 비용·업무사용비율'!$A$5:$A$24,0)),"차량 목록에 없음"))</f>
        <v/>
      </c>
      <c r="E349" s="4" t="n"/>
      <c r="F349" s="4" t="n"/>
      <c r="G349" s="12" t="n"/>
      <c r="H349" s="12" t="n"/>
      <c r="I349" s="12">
        <f>IF(OR(G349="",H349=""),"",H349-G349)</f>
        <v/>
      </c>
      <c r="J349" s="12" t="n"/>
      <c r="K349" s="12" t="n"/>
      <c r="L349" s="12">
        <f>IF(AND(J349="",K349=""),"",N(J349)+N(K349))</f>
        <v/>
      </c>
      <c r="M349" s="13" t="n"/>
      <c r="N349" s="13" t="n"/>
      <c r="O349" s="4">
        <f>IF(C349="","",IF(AND(G349&lt;&gt;"",H349&lt;&gt;"",N(H349)&lt;N(G349)),"주행 후 &lt; 주행 전",IF(AND(I349&lt;&gt;"",N(L349)&gt;N(I349)),"업무용 거리 &gt; 주행거리",IF(OR(G349="",IFERROR(SUMPRODUCT(MAX(($C$5:C348=C349)*$H$5:H348)),0)=0),"",IF(G349&gt;IFERROR(SUMPRODUCT(MAX(($C$5:C348=C349)*$H$5:H348)),0),"앞 기록과 "&amp;TEXT(G349-IFERROR(SUMPRODUCT(MAX(($C$5:C348=C349)*$H$5:H348)),0),"#,##0")&amp;"km 빔",IF(G349&lt;IFERROR(SUMPRODUCT(MAX(($C$5:C348=C349)*$H$5:H348)),0),"계기판이 앞 기록보다 작음",""))))))</f>
        <v/>
      </c>
    </row>
    <row r="350">
      <c r="A350" s="6" t="n"/>
      <c r="B350" s="4">
        <f>IF(A350="","",MID("일월화수목금토",WEEKDAY(A350),1))</f>
        <v/>
      </c>
      <c r="C350" s="4" t="n"/>
      <c r="D350" s="4">
        <f>IF(C350="","",IFERROR(INDEX('차량별 비용·업무사용비율'!$B$5:$B$24,MATCH(C350,'차량별 비용·업무사용비율'!$A$5:$A$24,0)),"차량 목록에 없음"))</f>
        <v/>
      </c>
      <c r="E350" s="4" t="n"/>
      <c r="F350" s="4" t="n"/>
      <c r="G350" s="12" t="n"/>
      <c r="H350" s="12" t="n"/>
      <c r="I350" s="12">
        <f>IF(OR(G350="",H350=""),"",H350-G350)</f>
        <v/>
      </c>
      <c r="J350" s="12" t="n"/>
      <c r="K350" s="12" t="n"/>
      <c r="L350" s="12">
        <f>IF(AND(J350="",K350=""),"",N(J350)+N(K350))</f>
        <v/>
      </c>
      <c r="M350" s="13" t="n"/>
      <c r="N350" s="13" t="n"/>
      <c r="O350" s="4">
        <f>IF(C350="","",IF(AND(G350&lt;&gt;"",H350&lt;&gt;"",N(H350)&lt;N(G350)),"주행 후 &lt; 주행 전",IF(AND(I350&lt;&gt;"",N(L350)&gt;N(I350)),"업무용 거리 &gt; 주행거리",IF(OR(G350="",IFERROR(SUMPRODUCT(MAX(($C$5:C349=C350)*$H$5:H349)),0)=0),"",IF(G350&gt;IFERROR(SUMPRODUCT(MAX(($C$5:C349=C350)*$H$5:H349)),0),"앞 기록과 "&amp;TEXT(G350-IFERROR(SUMPRODUCT(MAX(($C$5:C349=C350)*$H$5:H349)),0),"#,##0")&amp;"km 빔",IF(G350&lt;IFERROR(SUMPRODUCT(MAX(($C$5:C349=C350)*$H$5:H349)),0),"계기판이 앞 기록보다 작음",""))))))</f>
        <v/>
      </c>
    </row>
    <row r="351">
      <c r="A351" s="6" t="n"/>
      <c r="B351" s="4">
        <f>IF(A351="","",MID("일월화수목금토",WEEKDAY(A351),1))</f>
        <v/>
      </c>
      <c r="C351" s="4" t="n"/>
      <c r="D351" s="4">
        <f>IF(C351="","",IFERROR(INDEX('차량별 비용·업무사용비율'!$B$5:$B$24,MATCH(C351,'차량별 비용·업무사용비율'!$A$5:$A$24,0)),"차량 목록에 없음"))</f>
        <v/>
      </c>
      <c r="E351" s="4" t="n"/>
      <c r="F351" s="4" t="n"/>
      <c r="G351" s="12" t="n"/>
      <c r="H351" s="12" t="n"/>
      <c r="I351" s="12">
        <f>IF(OR(G351="",H351=""),"",H351-G351)</f>
        <v/>
      </c>
      <c r="J351" s="12" t="n"/>
      <c r="K351" s="12" t="n"/>
      <c r="L351" s="12">
        <f>IF(AND(J351="",K351=""),"",N(J351)+N(K351))</f>
        <v/>
      </c>
      <c r="M351" s="13" t="n"/>
      <c r="N351" s="13" t="n"/>
      <c r="O351" s="4">
        <f>IF(C351="","",IF(AND(G351&lt;&gt;"",H351&lt;&gt;"",N(H351)&lt;N(G351)),"주행 후 &lt; 주행 전",IF(AND(I351&lt;&gt;"",N(L351)&gt;N(I351)),"업무용 거리 &gt; 주행거리",IF(OR(G351="",IFERROR(SUMPRODUCT(MAX(($C$5:C350=C351)*$H$5:H350)),0)=0),"",IF(G351&gt;IFERROR(SUMPRODUCT(MAX(($C$5:C350=C351)*$H$5:H350)),0),"앞 기록과 "&amp;TEXT(G351-IFERROR(SUMPRODUCT(MAX(($C$5:C350=C351)*$H$5:H350)),0),"#,##0")&amp;"km 빔",IF(G351&lt;IFERROR(SUMPRODUCT(MAX(($C$5:C350=C351)*$H$5:H350)),0),"계기판이 앞 기록보다 작음",""))))))</f>
        <v/>
      </c>
    </row>
    <row r="352">
      <c r="A352" s="6" t="n"/>
      <c r="B352" s="4">
        <f>IF(A352="","",MID("일월화수목금토",WEEKDAY(A352),1))</f>
        <v/>
      </c>
      <c r="C352" s="4" t="n"/>
      <c r="D352" s="4">
        <f>IF(C352="","",IFERROR(INDEX('차량별 비용·업무사용비율'!$B$5:$B$24,MATCH(C352,'차량별 비용·업무사용비율'!$A$5:$A$24,0)),"차량 목록에 없음"))</f>
        <v/>
      </c>
      <c r="E352" s="4" t="n"/>
      <c r="F352" s="4" t="n"/>
      <c r="G352" s="12" t="n"/>
      <c r="H352" s="12" t="n"/>
      <c r="I352" s="12">
        <f>IF(OR(G352="",H352=""),"",H352-G352)</f>
        <v/>
      </c>
      <c r="J352" s="12" t="n"/>
      <c r="K352" s="12" t="n"/>
      <c r="L352" s="12">
        <f>IF(AND(J352="",K352=""),"",N(J352)+N(K352))</f>
        <v/>
      </c>
      <c r="M352" s="13" t="n"/>
      <c r="N352" s="13" t="n"/>
      <c r="O352" s="4">
        <f>IF(C352="","",IF(AND(G352&lt;&gt;"",H352&lt;&gt;"",N(H352)&lt;N(G352)),"주행 후 &lt; 주행 전",IF(AND(I352&lt;&gt;"",N(L352)&gt;N(I352)),"업무용 거리 &gt; 주행거리",IF(OR(G352="",IFERROR(SUMPRODUCT(MAX(($C$5:C351=C352)*$H$5:H351)),0)=0),"",IF(G352&gt;IFERROR(SUMPRODUCT(MAX(($C$5:C351=C352)*$H$5:H351)),0),"앞 기록과 "&amp;TEXT(G352-IFERROR(SUMPRODUCT(MAX(($C$5:C351=C352)*$H$5:H351)),0),"#,##0")&amp;"km 빔",IF(G352&lt;IFERROR(SUMPRODUCT(MAX(($C$5:C351=C352)*$H$5:H351)),0),"계기판이 앞 기록보다 작음",""))))))</f>
        <v/>
      </c>
    </row>
    <row r="353">
      <c r="A353" s="6" t="n"/>
      <c r="B353" s="4">
        <f>IF(A353="","",MID("일월화수목금토",WEEKDAY(A353),1))</f>
        <v/>
      </c>
      <c r="C353" s="4" t="n"/>
      <c r="D353" s="4">
        <f>IF(C353="","",IFERROR(INDEX('차량별 비용·업무사용비율'!$B$5:$B$24,MATCH(C353,'차량별 비용·업무사용비율'!$A$5:$A$24,0)),"차량 목록에 없음"))</f>
        <v/>
      </c>
      <c r="E353" s="4" t="n"/>
      <c r="F353" s="4" t="n"/>
      <c r="G353" s="12" t="n"/>
      <c r="H353" s="12" t="n"/>
      <c r="I353" s="12">
        <f>IF(OR(G353="",H353=""),"",H353-G353)</f>
        <v/>
      </c>
      <c r="J353" s="12" t="n"/>
      <c r="K353" s="12" t="n"/>
      <c r="L353" s="12">
        <f>IF(AND(J353="",K353=""),"",N(J353)+N(K353))</f>
        <v/>
      </c>
      <c r="M353" s="13" t="n"/>
      <c r="N353" s="13" t="n"/>
      <c r="O353" s="4">
        <f>IF(C353="","",IF(AND(G353&lt;&gt;"",H353&lt;&gt;"",N(H353)&lt;N(G353)),"주행 후 &lt; 주행 전",IF(AND(I353&lt;&gt;"",N(L353)&gt;N(I353)),"업무용 거리 &gt; 주행거리",IF(OR(G353="",IFERROR(SUMPRODUCT(MAX(($C$5:C352=C353)*$H$5:H352)),0)=0),"",IF(G353&gt;IFERROR(SUMPRODUCT(MAX(($C$5:C352=C353)*$H$5:H352)),0),"앞 기록과 "&amp;TEXT(G353-IFERROR(SUMPRODUCT(MAX(($C$5:C352=C353)*$H$5:H352)),0),"#,##0")&amp;"km 빔",IF(G353&lt;IFERROR(SUMPRODUCT(MAX(($C$5:C352=C353)*$H$5:H352)),0),"계기판이 앞 기록보다 작음",""))))))</f>
        <v/>
      </c>
    </row>
    <row r="354">
      <c r="A354" s="6" t="n"/>
      <c r="B354" s="4">
        <f>IF(A354="","",MID("일월화수목금토",WEEKDAY(A354),1))</f>
        <v/>
      </c>
      <c r="C354" s="4" t="n"/>
      <c r="D354" s="4">
        <f>IF(C354="","",IFERROR(INDEX('차량별 비용·업무사용비율'!$B$5:$B$24,MATCH(C354,'차량별 비용·업무사용비율'!$A$5:$A$24,0)),"차량 목록에 없음"))</f>
        <v/>
      </c>
      <c r="E354" s="4" t="n"/>
      <c r="F354" s="4" t="n"/>
      <c r="G354" s="12" t="n"/>
      <c r="H354" s="12" t="n"/>
      <c r="I354" s="12">
        <f>IF(OR(G354="",H354=""),"",H354-G354)</f>
        <v/>
      </c>
      <c r="J354" s="12" t="n"/>
      <c r="K354" s="12" t="n"/>
      <c r="L354" s="12">
        <f>IF(AND(J354="",K354=""),"",N(J354)+N(K354))</f>
        <v/>
      </c>
      <c r="M354" s="13" t="n"/>
      <c r="N354" s="13" t="n"/>
      <c r="O354" s="4">
        <f>IF(C354="","",IF(AND(G354&lt;&gt;"",H354&lt;&gt;"",N(H354)&lt;N(G354)),"주행 후 &lt; 주행 전",IF(AND(I354&lt;&gt;"",N(L354)&gt;N(I354)),"업무용 거리 &gt; 주행거리",IF(OR(G354="",IFERROR(SUMPRODUCT(MAX(($C$5:C353=C354)*$H$5:H353)),0)=0),"",IF(G354&gt;IFERROR(SUMPRODUCT(MAX(($C$5:C353=C354)*$H$5:H353)),0),"앞 기록과 "&amp;TEXT(G354-IFERROR(SUMPRODUCT(MAX(($C$5:C353=C354)*$H$5:H353)),0),"#,##0")&amp;"km 빔",IF(G354&lt;IFERROR(SUMPRODUCT(MAX(($C$5:C353=C354)*$H$5:H353)),0),"계기판이 앞 기록보다 작음",""))))))</f>
        <v/>
      </c>
    </row>
    <row r="355">
      <c r="A355" s="6" t="n"/>
      <c r="B355" s="4">
        <f>IF(A355="","",MID("일월화수목금토",WEEKDAY(A355),1))</f>
        <v/>
      </c>
      <c r="C355" s="4" t="n"/>
      <c r="D355" s="4">
        <f>IF(C355="","",IFERROR(INDEX('차량별 비용·업무사용비율'!$B$5:$B$24,MATCH(C355,'차량별 비용·업무사용비율'!$A$5:$A$24,0)),"차량 목록에 없음"))</f>
        <v/>
      </c>
      <c r="E355" s="4" t="n"/>
      <c r="F355" s="4" t="n"/>
      <c r="G355" s="12" t="n"/>
      <c r="H355" s="12" t="n"/>
      <c r="I355" s="12">
        <f>IF(OR(G355="",H355=""),"",H355-G355)</f>
        <v/>
      </c>
      <c r="J355" s="12" t="n"/>
      <c r="K355" s="12" t="n"/>
      <c r="L355" s="12">
        <f>IF(AND(J355="",K355=""),"",N(J355)+N(K355))</f>
        <v/>
      </c>
      <c r="M355" s="13" t="n"/>
      <c r="N355" s="13" t="n"/>
      <c r="O355" s="4">
        <f>IF(C355="","",IF(AND(G355&lt;&gt;"",H355&lt;&gt;"",N(H355)&lt;N(G355)),"주행 후 &lt; 주행 전",IF(AND(I355&lt;&gt;"",N(L355)&gt;N(I355)),"업무용 거리 &gt; 주행거리",IF(OR(G355="",IFERROR(SUMPRODUCT(MAX(($C$5:C354=C355)*$H$5:H354)),0)=0),"",IF(G355&gt;IFERROR(SUMPRODUCT(MAX(($C$5:C354=C355)*$H$5:H354)),0),"앞 기록과 "&amp;TEXT(G355-IFERROR(SUMPRODUCT(MAX(($C$5:C354=C355)*$H$5:H354)),0),"#,##0")&amp;"km 빔",IF(G355&lt;IFERROR(SUMPRODUCT(MAX(($C$5:C354=C355)*$H$5:H354)),0),"계기판이 앞 기록보다 작음",""))))))</f>
        <v/>
      </c>
    </row>
    <row r="356">
      <c r="A356" s="6" t="n"/>
      <c r="B356" s="4">
        <f>IF(A356="","",MID("일월화수목금토",WEEKDAY(A356),1))</f>
        <v/>
      </c>
      <c r="C356" s="4" t="n"/>
      <c r="D356" s="4">
        <f>IF(C356="","",IFERROR(INDEX('차량별 비용·업무사용비율'!$B$5:$B$24,MATCH(C356,'차량별 비용·업무사용비율'!$A$5:$A$24,0)),"차량 목록에 없음"))</f>
        <v/>
      </c>
      <c r="E356" s="4" t="n"/>
      <c r="F356" s="4" t="n"/>
      <c r="G356" s="12" t="n"/>
      <c r="H356" s="12" t="n"/>
      <c r="I356" s="12">
        <f>IF(OR(G356="",H356=""),"",H356-G356)</f>
        <v/>
      </c>
      <c r="J356" s="12" t="n"/>
      <c r="K356" s="12" t="n"/>
      <c r="L356" s="12">
        <f>IF(AND(J356="",K356=""),"",N(J356)+N(K356))</f>
        <v/>
      </c>
      <c r="M356" s="13" t="n"/>
      <c r="N356" s="13" t="n"/>
      <c r="O356" s="4">
        <f>IF(C356="","",IF(AND(G356&lt;&gt;"",H356&lt;&gt;"",N(H356)&lt;N(G356)),"주행 후 &lt; 주행 전",IF(AND(I356&lt;&gt;"",N(L356)&gt;N(I356)),"업무용 거리 &gt; 주행거리",IF(OR(G356="",IFERROR(SUMPRODUCT(MAX(($C$5:C355=C356)*$H$5:H355)),0)=0),"",IF(G356&gt;IFERROR(SUMPRODUCT(MAX(($C$5:C355=C356)*$H$5:H355)),0),"앞 기록과 "&amp;TEXT(G356-IFERROR(SUMPRODUCT(MAX(($C$5:C355=C356)*$H$5:H355)),0),"#,##0")&amp;"km 빔",IF(G356&lt;IFERROR(SUMPRODUCT(MAX(($C$5:C355=C356)*$H$5:H355)),0),"계기판이 앞 기록보다 작음",""))))))</f>
        <v/>
      </c>
    </row>
    <row r="357">
      <c r="A357" s="6" t="n"/>
      <c r="B357" s="4">
        <f>IF(A357="","",MID("일월화수목금토",WEEKDAY(A357),1))</f>
        <v/>
      </c>
      <c r="C357" s="4" t="n"/>
      <c r="D357" s="4">
        <f>IF(C357="","",IFERROR(INDEX('차량별 비용·업무사용비율'!$B$5:$B$24,MATCH(C357,'차량별 비용·업무사용비율'!$A$5:$A$24,0)),"차량 목록에 없음"))</f>
        <v/>
      </c>
      <c r="E357" s="4" t="n"/>
      <c r="F357" s="4" t="n"/>
      <c r="G357" s="12" t="n"/>
      <c r="H357" s="12" t="n"/>
      <c r="I357" s="12">
        <f>IF(OR(G357="",H357=""),"",H357-G357)</f>
        <v/>
      </c>
      <c r="J357" s="12" t="n"/>
      <c r="K357" s="12" t="n"/>
      <c r="L357" s="12">
        <f>IF(AND(J357="",K357=""),"",N(J357)+N(K357))</f>
        <v/>
      </c>
      <c r="M357" s="13" t="n"/>
      <c r="N357" s="13" t="n"/>
      <c r="O357" s="4">
        <f>IF(C357="","",IF(AND(G357&lt;&gt;"",H357&lt;&gt;"",N(H357)&lt;N(G357)),"주행 후 &lt; 주행 전",IF(AND(I357&lt;&gt;"",N(L357)&gt;N(I357)),"업무용 거리 &gt; 주행거리",IF(OR(G357="",IFERROR(SUMPRODUCT(MAX(($C$5:C356=C357)*$H$5:H356)),0)=0),"",IF(G357&gt;IFERROR(SUMPRODUCT(MAX(($C$5:C356=C357)*$H$5:H356)),0),"앞 기록과 "&amp;TEXT(G357-IFERROR(SUMPRODUCT(MAX(($C$5:C356=C357)*$H$5:H356)),0),"#,##0")&amp;"km 빔",IF(G357&lt;IFERROR(SUMPRODUCT(MAX(($C$5:C356=C357)*$H$5:H356)),0),"계기판이 앞 기록보다 작음",""))))))</f>
        <v/>
      </c>
    </row>
    <row r="358">
      <c r="A358" s="6" t="n"/>
      <c r="B358" s="4">
        <f>IF(A358="","",MID("일월화수목금토",WEEKDAY(A358),1))</f>
        <v/>
      </c>
      <c r="C358" s="4" t="n"/>
      <c r="D358" s="4">
        <f>IF(C358="","",IFERROR(INDEX('차량별 비용·업무사용비율'!$B$5:$B$24,MATCH(C358,'차량별 비용·업무사용비율'!$A$5:$A$24,0)),"차량 목록에 없음"))</f>
        <v/>
      </c>
      <c r="E358" s="4" t="n"/>
      <c r="F358" s="4" t="n"/>
      <c r="G358" s="12" t="n"/>
      <c r="H358" s="12" t="n"/>
      <c r="I358" s="12">
        <f>IF(OR(G358="",H358=""),"",H358-G358)</f>
        <v/>
      </c>
      <c r="J358" s="12" t="n"/>
      <c r="K358" s="12" t="n"/>
      <c r="L358" s="12">
        <f>IF(AND(J358="",K358=""),"",N(J358)+N(K358))</f>
        <v/>
      </c>
      <c r="M358" s="13" t="n"/>
      <c r="N358" s="13" t="n"/>
      <c r="O358" s="4">
        <f>IF(C358="","",IF(AND(G358&lt;&gt;"",H358&lt;&gt;"",N(H358)&lt;N(G358)),"주행 후 &lt; 주행 전",IF(AND(I358&lt;&gt;"",N(L358)&gt;N(I358)),"업무용 거리 &gt; 주행거리",IF(OR(G358="",IFERROR(SUMPRODUCT(MAX(($C$5:C357=C358)*$H$5:H357)),0)=0),"",IF(G358&gt;IFERROR(SUMPRODUCT(MAX(($C$5:C357=C358)*$H$5:H357)),0),"앞 기록과 "&amp;TEXT(G358-IFERROR(SUMPRODUCT(MAX(($C$5:C357=C358)*$H$5:H357)),0),"#,##0")&amp;"km 빔",IF(G358&lt;IFERROR(SUMPRODUCT(MAX(($C$5:C357=C358)*$H$5:H357)),0),"계기판이 앞 기록보다 작음",""))))))</f>
        <v/>
      </c>
    </row>
    <row r="359">
      <c r="A359" s="6" t="n"/>
      <c r="B359" s="4">
        <f>IF(A359="","",MID("일월화수목금토",WEEKDAY(A359),1))</f>
        <v/>
      </c>
      <c r="C359" s="4" t="n"/>
      <c r="D359" s="4">
        <f>IF(C359="","",IFERROR(INDEX('차량별 비용·업무사용비율'!$B$5:$B$24,MATCH(C359,'차량별 비용·업무사용비율'!$A$5:$A$24,0)),"차량 목록에 없음"))</f>
        <v/>
      </c>
      <c r="E359" s="4" t="n"/>
      <c r="F359" s="4" t="n"/>
      <c r="G359" s="12" t="n"/>
      <c r="H359" s="12" t="n"/>
      <c r="I359" s="12">
        <f>IF(OR(G359="",H359=""),"",H359-G359)</f>
        <v/>
      </c>
      <c r="J359" s="12" t="n"/>
      <c r="K359" s="12" t="n"/>
      <c r="L359" s="12">
        <f>IF(AND(J359="",K359=""),"",N(J359)+N(K359))</f>
        <v/>
      </c>
      <c r="M359" s="13" t="n"/>
      <c r="N359" s="13" t="n"/>
      <c r="O359" s="4">
        <f>IF(C359="","",IF(AND(G359&lt;&gt;"",H359&lt;&gt;"",N(H359)&lt;N(G359)),"주행 후 &lt; 주행 전",IF(AND(I359&lt;&gt;"",N(L359)&gt;N(I359)),"업무용 거리 &gt; 주행거리",IF(OR(G359="",IFERROR(SUMPRODUCT(MAX(($C$5:C358=C359)*$H$5:H358)),0)=0),"",IF(G359&gt;IFERROR(SUMPRODUCT(MAX(($C$5:C358=C359)*$H$5:H358)),0),"앞 기록과 "&amp;TEXT(G359-IFERROR(SUMPRODUCT(MAX(($C$5:C358=C359)*$H$5:H358)),0),"#,##0")&amp;"km 빔",IF(G359&lt;IFERROR(SUMPRODUCT(MAX(($C$5:C358=C359)*$H$5:H358)),0),"계기판이 앞 기록보다 작음",""))))))</f>
        <v/>
      </c>
    </row>
    <row r="360">
      <c r="A360" s="6" t="n"/>
      <c r="B360" s="4">
        <f>IF(A360="","",MID("일월화수목금토",WEEKDAY(A360),1))</f>
        <v/>
      </c>
      <c r="C360" s="4" t="n"/>
      <c r="D360" s="4">
        <f>IF(C360="","",IFERROR(INDEX('차량별 비용·업무사용비율'!$B$5:$B$24,MATCH(C360,'차량별 비용·업무사용비율'!$A$5:$A$24,0)),"차량 목록에 없음"))</f>
        <v/>
      </c>
      <c r="E360" s="4" t="n"/>
      <c r="F360" s="4" t="n"/>
      <c r="G360" s="12" t="n"/>
      <c r="H360" s="12" t="n"/>
      <c r="I360" s="12">
        <f>IF(OR(G360="",H360=""),"",H360-G360)</f>
        <v/>
      </c>
      <c r="J360" s="12" t="n"/>
      <c r="K360" s="12" t="n"/>
      <c r="L360" s="12">
        <f>IF(AND(J360="",K360=""),"",N(J360)+N(K360))</f>
        <v/>
      </c>
      <c r="M360" s="13" t="n"/>
      <c r="N360" s="13" t="n"/>
      <c r="O360" s="4">
        <f>IF(C360="","",IF(AND(G360&lt;&gt;"",H360&lt;&gt;"",N(H360)&lt;N(G360)),"주행 후 &lt; 주행 전",IF(AND(I360&lt;&gt;"",N(L360)&gt;N(I360)),"업무용 거리 &gt; 주행거리",IF(OR(G360="",IFERROR(SUMPRODUCT(MAX(($C$5:C359=C360)*$H$5:H359)),0)=0),"",IF(G360&gt;IFERROR(SUMPRODUCT(MAX(($C$5:C359=C360)*$H$5:H359)),0),"앞 기록과 "&amp;TEXT(G360-IFERROR(SUMPRODUCT(MAX(($C$5:C359=C360)*$H$5:H359)),0),"#,##0")&amp;"km 빔",IF(G360&lt;IFERROR(SUMPRODUCT(MAX(($C$5:C359=C360)*$H$5:H359)),0),"계기판이 앞 기록보다 작음",""))))))</f>
        <v/>
      </c>
    </row>
    <row r="361">
      <c r="A361" s="6" t="n"/>
      <c r="B361" s="4">
        <f>IF(A361="","",MID("일월화수목금토",WEEKDAY(A361),1))</f>
        <v/>
      </c>
      <c r="C361" s="4" t="n"/>
      <c r="D361" s="4">
        <f>IF(C361="","",IFERROR(INDEX('차량별 비용·업무사용비율'!$B$5:$B$24,MATCH(C361,'차량별 비용·업무사용비율'!$A$5:$A$24,0)),"차량 목록에 없음"))</f>
        <v/>
      </c>
      <c r="E361" s="4" t="n"/>
      <c r="F361" s="4" t="n"/>
      <c r="G361" s="12" t="n"/>
      <c r="H361" s="12" t="n"/>
      <c r="I361" s="12">
        <f>IF(OR(G361="",H361=""),"",H361-G361)</f>
        <v/>
      </c>
      <c r="J361" s="12" t="n"/>
      <c r="K361" s="12" t="n"/>
      <c r="L361" s="12">
        <f>IF(AND(J361="",K361=""),"",N(J361)+N(K361))</f>
        <v/>
      </c>
      <c r="M361" s="13" t="n"/>
      <c r="N361" s="13" t="n"/>
      <c r="O361" s="4">
        <f>IF(C361="","",IF(AND(G361&lt;&gt;"",H361&lt;&gt;"",N(H361)&lt;N(G361)),"주행 후 &lt; 주행 전",IF(AND(I361&lt;&gt;"",N(L361)&gt;N(I361)),"업무용 거리 &gt; 주행거리",IF(OR(G361="",IFERROR(SUMPRODUCT(MAX(($C$5:C360=C361)*$H$5:H360)),0)=0),"",IF(G361&gt;IFERROR(SUMPRODUCT(MAX(($C$5:C360=C361)*$H$5:H360)),0),"앞 기록과 "&amp;TEXT(G361-IFERROR(SUMPRODUCT(MAX(($C$5:C360=C361)*$H$5:H360)),0),"#,##0")&amp;"km 빔",IF(G361&lt;IFERROR(SUMPRODUCT(MAX(($C$5:C360=C361)*$H$5:H360)),0),"계기판이 앞 기록보다 작음",""))))))</f>
        <v/>
      </c>
    </row>
    <row r="362">
      <c r="A362" s="6" t="n"/>
      <c r="B362" s="4">
        <f>IF(A362="","",MID("일월화수목금토",WEEKDAY(A362),1))</f>
        <v/>
      </c>
      <c r="C362" s="4" t="n"/>
      <c r="D362" s="4">
        <f>IF(C362="","",IFERROR(INDEX('차량별 비용·업무사용비율'!$B$5:$B$24,MATCH(C362,'차량별 비용·업무사용비율'!$A$5:$A$24,0)),"차량 목록에 없음"))</f>
        <v/>
      </c>
      <c r="E362" s="4" t="n"/>
      <c r="F362" s="4" t="n"/>
      <c r="G362" s="12" t="n"/>
      <c r="H362" s="12" t="n"/>
      <c r="I362" s="12">
        <f>IF(OR(G362="",H362=""),"",H362-G362)</f>
        <v/>
      </c>
      <c r="J362" s="12" t="n"/>
      <c r="K362" s="12" t="n"/>
      <c r="L362" s="12">
        <f>IF(AND(J362="",K362=""),"",N(J362)+N(K362))</f>
        <v/>
      </c>
      <c r="M362" s="13" t="n"/>
      <c r="N362" s="13" t="n"/>
      <c r="O362" s="4">
        <f>IF(C362="","",IF(AND(G362&lt;&gt;"",H362&lt;&gt;"",N(H362)&lt;N(G362)),"주행 후 &lt; 주행 전",IF(AND(I362&lt;&gt;"",N(L362)&gt;N(I362)),"업무용 거리 &gt; 주행거리",IF(OR(G362="",IFERROR(SUMPRODUCT(MAX(($C$5:C361=C362)*$H$5:H361)),0)=0),"",IF(G362&gt;IFERROR(SUMPRODUCT(MAX(($C$5:C361=C362)*$H$5:H361)),0),"앞 기록과 "&amp;TEXT(G362-IFERROR(SUMPRODUCT(MAX(($C$5:C361=C362)*$H$5:H361)),0),"#,##0")&amp;"km 빔",IF(G362&lt;IFERROR(SUMPRODUCT(MAX(($C$5:C361=C362)*$H$5:H361)),0),"계기판이 앞 기록보다 작음",""))))))</f>
        <v/>
      </c>
    </row>
    <row r="363">
      <c r="A363" s="6" t="n"/>
      <c r="B363" s="4">
        <f>IF(A363="","",MID("일월화수목금토",WEEKDAY(A363),1))</f>
        <v/>
      </c>
      <c r="C363" s="4" t="n"/>
      <c r="D363" s="4">
        <f>IF(C363="","",IFERROR(INDEX('차량별 비용·업무사용비율'!$B$5:$B$24,MATCH(C363,'차량별 비용·업무사용비율'!$A$5:$A$24,0)),"차량 목록에 없음"))</f>
        <v/>
      </c>
      <c r="E363" s="4" t="n"/>
      <c r="F363" s="4" t="n"/>
      <c r="G363" s="12" t="n"/>
      <c r="H363" s="12" t="n"/>
      <c r="I363" s="12">
        <f>IF(OR(G363="",H363=""),"",H363-G363)</f>
        <v/>
      </c>
      <c r="J363" s="12" t="n"/>
      <c r="K363" s="12" t="n"/>
      <c r="L363" s="12">
        <f>IF(AND(J363="",K363=""),"",N(J363)+N(K363))</f>
        <v/>
      </c>
      <c r="M363" s="13" t="n"/>
      <c r="N363" s="13" t="n"/>
      <c r="O363" s="4">
        <f>IF(C363="","",IF(AND(G363&lt;&gt;"",H363&lt;&gt;"",N(H363)&lt;N(G363)),"주행 후 &lt; 주행 전",IF(AND(I363&lt;&gt;"",N(L363)&gt;N(I363)),"업무용 거리 &gt; 주행거리",IF(OR(G363="",IFERROR(SUMPRODUCT(MAX(($C$5:C362=C363)*$H$5:H362)),0)=0),"",IF(G363&gt;IFERROR(SUMPRODUCT(MAX(($C$5:C362=C363)*$H$5:H362)),0),"앞 기록과 "&amp;TEXT(G363-IFERROR(SUMPRODUCT(MAX(($C$5:C362=C363)*$H$5:H362)),0),"#,##0")&amp;"km 빔",IF(G363&lt;IFERROR(SUMPRODUCT(MAX(($C$5:C362=C363)*$H$5:H362)),0),"계기판이 앞 기록보다 작음",""))))))</f>
        <v/>
      </c>
    </row>
    <row r="364">
      <c r="A364" s="6" t="n"/>
      <c r="B364" s="4">
        <f>IF(A364="","",MID("일월화수목금토",WEEKDAY(A364),1))</f>
        <v/>
      </c>
      <c r="C364" s="4" t="n"/>
      <c r="D364" s="4">
        <f>IF(C364="","",IFERROR(INDEX('차량별 비용·업무사용비율'!$B$5:$B$24,MATCH(C364,'차량별 비용·업무사용비율'!$A$5:$A$24,0)),"차량 목록에 없음"))</f>
        <v/>
      </c>
      <c r="E364" s="4" t="n"/>
      <c r="F364" s="4" t="n"/>
      <c r="G364" s="12" t="n"/>
      <c r="H364" s="12" t="n"/>
      <c r="I364" s="12">
        <f>IF(OR(G364="",H364=""),"",H364-G364)</f>
        <v/>
      </c>
      <c r="J364" s="12" t="n"/>
      <c r="K364" s="12" t="n"/>
      <c r="L364" s="12">
        <f>IF(AND(J364="",K364=""),"",N(J364)+N(K364))</f>
        <v/>
      </c>
      <c r="M364" s="13" t="n"/>
      <c r="N364" s="13" t="n"/>
      <c r="O364" s="4">
        <f>IF(C364="","",IF(AND(G364&lt;&gt;"",H364&lt;&gt;"",N(H364)&lt;N(G364)),"주행 후 &lt; 주행 전",IF(AND(I364&lt;&gt;"",N(L364)&gt;N(I364)),"업무용 거리 &gt; 주행거리",IF(OR(G364="",IFERROR(SUMPRODUCT(MAX(($C$5:C363=C364)*$H$5:H363)),0)=0),"",IF(G364&gt;IFERROR(SUMPRODUCT(MAX(($C$5:C363=C364)*$H$5:H363)),0),"앞 기록과 "&amp;TEXT(G364-IFERROR(SUMPRODUCT(MAX(($C$5:C363=C364)*$H$5:H363)),0),"#,##0")&amp;"km 빔",IF(G364&lt;IFERROR(SUMPRODUCT(MAX(($C$5:C363=C364)*$H$5:H363)),0),"계기판이 앞 기록보다 작음",""))))))</f>
        <v/>
      </c>
    </row>
    <row r="365">
      <c r="A365" s="6" t="n"/>
      <c r="B365" s="4">
        <f>IF(A365="","",MID("일월화수목금토",WEEKDAY(A365),1))</f>
        <v/>
      </c>
      <c r="C365" s="4" t="n"/>
      <c r="D365" s="4">
        <f>IF(C365="","",IFERROR(INDEX('차량별 비용·업무사용비율'!$B$5:$B$24,MATCH(C365,'차량별 비용·업무사용비율'!$A$5:$A$24,0)),"차량 목록에 없음"))</f>
        <v/>
      </c>
      <c r="E365" s="4" t="n"/>
      <c r="F365" s="4" t="n"/>
      <c r="G365" s="12" t="n"/>
      <c r="H365" s="12" t="n"/>
      <c r="I365" s="12">
        <f>IF(OR(G365="",H365=""),"",H365-G365)</f>
        <v/>
      </c>
      <c r="J365" s="12" t="n"/>
      <c r="K365" s="12" t="n"/>
      <c r="L365" s="12">
        <f>IF(AND(J365="",K365=""),"",N(J365)+N(K365))</f>
        <v/>
      </c>
      <c r="M365" s="13" t="n"/>
      <c r="N365" s="13" t="n"/>
      <c r="O365" s="4">
        <f>IF(C365="","",IF(AND(G365&lt;&gt;"",H365&lt;&gt;"",N(H365)&lt;N(G365)),"주행 후 &lt; 주행 전",IF(AND(I365&lt;&gt;"",N(L365)&gt;N(I365)),"업무용 거리 &gt; 주행거리",IF(OR(G365="",IFERROR(SUMPRODUCT(MAX(($C$5:C364=C365)*$H$5:H364)),0)=0),"",IF(G365&gt;IFERROR(SUMPRODUCT(MAX(($C$5:C364=C365)*$H$5:H364)),0),"앞 기록과 "&amp;TEXT(G365-IFERROR(SUMPRODUCT(MAX(($C$5:C364=C365)*$H$5:H364)),0),"#,##0")&amp;"km 빔",IF(G365&lt;IFERROR(SUMPRODUCT(MAX(($C$5:C364=C365)*$H$5:H364)),0),"계기판이 앞 기록보다 작음",""))))))</f>
        <v/>
      </c>
    </row>
    <row r="366">
      <c r="A366" s="6" t="n"/>
      <c r="B366" s="4">
        <f>IF(A366="","",MID("일월화수목금토",WEEKDAY(A366),1))</f>
        <v/>
      </c>
      <c r="C366" s="4" t="n"/>
      <c r="D366" s="4">
        <f>IF(C366="","",IFERROR(INDEX('차량별 비용·업무사용비율'!$B$5:$B$24,MATCH(C366,'차량별 비용·업무사용비율'!$A$5:$A$24,0)),"차량 목록에 없음"))</f>
        <v/>
      </c>
      <c r="E366" s="4" t="n"/>
      <c r="F366" s="4" t="n"/>
      <c r="G366" s="12" t="n"/>
      <c r="H366" s="12" t="n"/>
      <c r="I366" s="12">
        <f>IF(OR(G366="",H366=""),"",H366-G366)</f>
        <v/>
      </c>
      <c r="J366" s="12" t="n"/>
      <c r="K366" s="12" t="n"/>
      <c r="L366" s="12">
        <f>IF(AND(J366="",K366=""),"",N(J366)+N(K366))</f>
        <v/>
      </c>
      <c r="M366" s="13" t="n"/>
      <c r="N366" s="13" t="n"/>
      <c r="O366" s="4">
        <f>IF(C366="","",IF(AND(G366&lt;&gt;"",H366&lt;&gt;"",N(H366)&lt;N(G366)),"주행 후 &lt; 주행 전",IF(AND(I366&lt;&gt;"",N(L366)&gt;N(I366)),"업무용 거리 &gt; 주행거리",IF(OR(G366="",IFERROR(SUMPRODUCT(MAX(($C$5:C365=C366)*$H$5:H365)),0)=0),"",IF(G366&gt;IFERROR(SUMPRODUCT(MAX(($C$5:C365=C366)*$H$5:H365)),0),"앞 기록과 "&amp;TEXT(G366-IFERROR(SUMPRODUCT(MAX(($C$5:C365=C366)*$H$5:H365)),0),"#,##0")&amp;"km 빔",IF(G366&lt;IFERROR(SUMPRODUCT(MAX(($C$5:C365=C366)*$H$5:H365)),0),"계기판이 앞 기록보다 작음",""))))))</f>
        <v/>
      </c>
    </row>
    <row r="367">
      <c r="A367" s="6" t="n"/>
      <c r="B367" s="4">
        <f>IF(A367="","",MID("일월화수목금토",WEEKDAY(A367),1))</f>
        <v/>
      </c>
      <c r="C367" s="4" t="n"/>
      <c r="D367" s="4">
        <f>IF(C367="","",IFERROR(INDEX('차량별 비용·업무사용비율'!$B$5:$B$24,MATCH(C367,'차량별 비용·업무사용비율'!$A$5:$A$24,0)),"차량 목록에 없음"))</f>
        <v/>
      </c>
      <c r="E367" s="4" t="n"/>
      <c r="F367" s="4" t="n"/>
      <c r="G367" s="12" t="n"/>
      <c r="H367" s="12" t="n"/>
      <c r="I367" s="12">
        <f>IF(OR(G367="",H367=""),"",H367-G367)</f>
        <v/>
      </c>
      <c r="J367" s="12" t="n"/>
      <c r="K367" s="12" t="n"/>
      <c r="L367" s="12">
        <f>IF(AND(J367="",K367=""),"",N(J367)+N(K367))</f>
        <v/>
      </c>
      <c r="M367" s="13" t="n"/>
      <c r="N367" s="13" t="n"/>
      <c r="O367" s="4">
        <f>IF(C367="","",IF(AND(G367&lt;&gt;"",H367&lt;&gt;"",N(H367)&lt;N(G367)),"주행 후 &lt; 주행 전",IF(AND(I367&lt;&gt;"",N(L367)&gt;N(I367)),"업무용 거리 &gt; 주행거리",IF(OR(G367="",IFERROR(SUMPRODUCT(MAX(($C$5:C366=C367)*$H$5:H366)),0)=0),"",IF(G367&gt;IFERROR(SUMPRODUCT(MAX(($C$5:C366=C367)*$H$5:H366)),0),"앞 기록과 "&amp;TEXT(G367-IFERROR(SUMPRODUCT(MAX(($C$5:C366=C367)*$H$5:H366)),0),"#,##0")&amp;"km 빔",IF(G367&lt;IFERROR(SUMPRODUCT(MAX(($C$5:C366=C367)*$H$5:H366)),0),"계기판이 앞 기록보다 작음",""))))))</f>
        <v/>
      </c>
    </row>
    <row r="368">
      <c r="A368" s="6" t="n"/>
      <c r="B368" s="4">
        <f>IF(A368="","",MID("일월화수목금토",WEEKDAY(A368),1))</f>
        <v/>
      </c>
      <c r="C368" s="4" t="n"/>
      <c r="D368" s="4">
        <f>IF(C368="","",IFERROR(INDEX('차량별 비용·업무사용비율'!$B$5:$B$24,MATCH(C368,'차량별 비용·업무사용비율'!$A$5:$A$24,0)),"차량 목록에 없음"))</f>
        <v/>
      </c>
      <c r="E368" s="4" t="n"/>
      <c r="F368" s="4" t="n"/>
      <c r="G368" s="12" t="n"/>
      <c r="H368" s="12" t="n"/>
      <c r="I368" s="12">
        <f>IF(OR(G368="",H368=""),"",H368-G368)</f>
        <v/>
      </c>
      <c r="J368" s="12" t="n"/>
      <c r="K368" s="12" t="n"/>
      <c r="L368" s="12">
        <f>IF(AND(J368="",K368=""),"",N(J368)+N(K368))</f>
        <v/>
      </c>
      <c r="M368" s="13" t="n"/>
      <c r="N368" s="13" t="n"/>
      <c r="O368" s="4">
        <f>IF(C368="","",IF(AND(G368&lt;&gt;"",H368&lt;&gt;"",N(H368)&lt;N(G368)),"주행 후 &lt; 주행 전",IF(AND(I368&lt;&gt;"",N(L368)&gt;N(I368)),"업무용 거리 &gt; 주행거리",IF(OR(G368="",IFERROR(SUMPRODUCT(MAX(($C$5:C367=C368)*$H$5:H367)),0)=0),"",IF(G368&gt;IFERROR(SUMPRODUCT(MAX(($C$5:C367=C368)*$H$5:H367)),0),"앞 기록과 "&amp;TEXT(G368-IFERROR(SUMPRODUCT(MAX(($C$5:C367=C368)*$H$5:H367)),0),"#,##0")&amp;"km 빔",IF(G368&lt;IFERROR(SUMPRODUCT(MAX(($C$5:C367=C368)*$H$5:H367)),0),"계기판이 앞 기록보다 작음",""))))))</f>
        <v/>
      </c>
    </row>
    <row r="369">
      <c r="A369" s="6" t="n"/>
      <c r="B369" s="4">
        <f>IF(A369="","",MID("일월화수목금토",WEEKDAY(A369),1))</f>
        <v/>
      </c>
      <c r="C369" s="4" t="n"/>
      <c r="D369" s="4">
        <f>IF(C369="","",IFERROR(INDEX('차량별 비용·업무사용비율'!$B$5:$B$24,MATCH(C369,'차량별 비용·업무사용비율'!$A$5:$A$24,0)),"차량 목록에 없음"))</f>
        <v/>
      </c>
      <c r="E369" s="4" t="n"/>
      <c r="F369" s="4" t="n"/>
      <c r="G369" s="12" t="n"/>
      <c r="H369" s="12" t="n"/>
      <c r="I369" s="12">
        <f>IF(OR(G369="",H369=""),"",H369-G369)</f>
        <v/>
      </c>
      <c r="J369" s="12" t="n"/>
      <c r="K369" s="12" t="n"/>
      <c r="L369" s="12">
        <f>IF(AND(J369="",K369=""),"",N(J369)+N(K369))</f>
        <v/>
      </c>
      <c r="M369" s="13" t="n"/>
      <c r="N369" s="13" t="n"/>
      <c r="O369" s="4">
        <f>IF(C369="","",IF(AND(G369&lt;&gt;"",H369&lt;&gt;"",N(H369)&lt;N(G369)),"주행 후 &lt; 주행 전",IF(AND(I369&lt;&gt;"",N(L369)&gt;N(I369)),"업무용 거리 &gt; 주행거리",IF(OR(G369="",IFERROR(SUMPRODUCT(MAX(($C$5:C368=C369)*$H$5:H368)),0)=0),"",IF(G369&gt;IFERROR(SUMPRODUCT(MAX(($C$5:C368=C369)*$H$5:H368)),0),"앞 기록과 "&amp;TEXT(G369-IFERROR(SUMPRODUCT(MAX(($C$5:C368=C369)*$H$5:H368)),0),"#,##0")&amp;"km 빔",IF(G369&lt;IFERROR(SUMPRODUCT(MAX(($C$5:C368=C369)*$H$5:H368)),0),"계기판이 앞 기록보다 작음",""))))))</f>
        <v/>
      </c>
    </row>
    <row r="370">
      <c r="A370" s="6" t="n"/>
      <c r="B370" s="4">
        <f>IF(A370="","",MID("일월화수목금토",WEEKDAY(A370),1))</f>
        <v/>
      </c>
      <c r="C370" s="4" t="n"/>
      <c r="D370" s="4">
        <f>IF(C370="","",IFERROR(INDEX('차량별 비용·업무사용비율'!$B$5:$B$24,MATCH(C370,'차량별 비용·업무사용비율'!$A$5:$A$24,0)),"차량 목록에 없음"))</f>
        <v/>
      </c>
      <c r="E370" s="4" t="n"/>
      <c r="F370" s="4" t="n"/>
      <c r="G370" s="12" t="n"/>
      <c r="H370" s="12" t="n"/>
      <c r="I370" s="12">
        <f>IF(OR(G370="",H370=""),"",H370-G370)</f>
        <v/>
      </c>
      <c r="J370" s="12" t="n"/>
      <c r="K370" s="12" t="n"/>
      <c r="L370" s="12">
        <f>IF(AND(J370="",K370=""),"",N(J370)+N(K370))</f>
        <v/>
      </c>
      <c r="M370" s="13" t="n"/>
      <c r="N370" s="13" t="n"/>
      <c r="O370" s="4">
        <f>IF(C370="","",IF(AND(G370&lt;&gt;"",H370&lt;&gt;"",N(H370)&lt;N(G370)),"주행 후 &lt; 주행 전",IF(AND(I370&lt;&gt;"",N(L370)&gt;N(I370)),"업무용 거리 &gt; 주행거리",IF(OR(G370="",IFERROR(SUMPRODUCT(MAX(($C$5:C369=C370)*$H$5:H369)),0)=0),"",IF(G370&gt;IFERROR(SUMPRODUCT(MAX(($C$5:C369=C370)*$H$5:H369)),0),"앞 기록과 "&amp;TEXT(G370-IFERROR(SUMPRODUCT(MAX(($C$5:C369=C370)*$H$5:H369)),0),"#,##0")&amp;"km 빔",IF(G370&lt;IFERROR(SUMPRODUCT(MAX(($C$5:C369=C370)*$H$5:H369)),0),"계기판이 앞 기록보다 작음",""))))))</f>
        <v/>
      </c>
    </row>
    <row r="371">
      <c r="A371" s="6" t="n"/>
      <c r="B371" s="4">
        <f>IF(A371="","",MID("일월화수목금토",WEEKDAY(A371),1))</f>
        <v/>
      </c>
      <c r="C371" s="4" t="n"/>
      <c r="D371" s="4">
        <f>IF(C371="","",IFERROR(INDEX('차량별 비용·업무사용비율'!$B$5:$B$24,MATCH(C371,'차량별 비용·업무사용비율'!$A$5:$A$24,0)),"차량 목록에 없음"))</f>
        <v/>
      </c>
      <c r="E371" s="4" t="n"/>
      <c r="F371" s="4" t="n"/>
      <c r="G371" s="12" t="n"/>
      <c r="H371" s="12" t="n"/>
      <c r="I371" s="12">
        <f>IF(OR(G371="",H371=""),"",H371-G371)</f>
        <v/>
      </c>
      <c r="J371" s="12" t="n"/>
      <c r="K371" s="12" t="n"/>
      <c r="L371" s="12">
        <f>IF(AND(J371="",K371=""),"",N(J371)+N(K371))</f>
        <v/>
      </c>
      <c r="M371" s="13" t="n"/>
      <c r="N371" s="13" t="n"/>
      <c r="O371" s="4">
        <f>IF(C371="","",IF(AND(G371&lt;&gt;"",H371&lt;&gt;"",N(H371)&lt;N(G371)),"주행 후 &lt; 주행 전",IF(AND(I371&lt;&gt;"",N(L371)&gt;N(I371)),"업무용 거리 &gt; 주행거리",IF(OR(G371="",IFERROR(SUMPRODUCT(MAX(($C$5:C370=C371)*$H$5:H370)),0)=0),"",IF(G371&gt;IFERROR(SUMPRODUCT(MAX(($C$5:C370=C371)*$H$5:H370)),0),"앞 기록과 "&amp;TEXT(G371-IFERROR(SUMPRODUCT(MAX(($C$5:C370=C371)*$H$5:H370)),0),"#,##0")&amp;"km 빔",IF(G371&lt;IFERROR(SUMPRODUCT(MAX(($C$5:C370=C371)*$H$5:H370)),0),"계기판이 앞 기록보다 작음",""))))))</f>
        <v/>
      </c>
    </row>
    <row r="372">
      <c r="A372" s="6" t="n"/>
      <c r="B372" s="4">
        <f>IF(A372="","",MID("일월화수목금토",WEEKDAY(A372),1))</f>
        <v/>
      </c>
      <c r="C372" s="4" t="n"/>
      <c r="D372" s="4">
        <f>IF(C372="","",IFERROR(INDEX('차량별 비용·업무사용비율'!$B$5:$B$24,MATCH(C372,'차량별 비용·업무사용비율'!$A$5:$A$24,0)),"차량 목록에 없음"))</f>
        <v/>
      </c>
      <c r="E372" s="4" t="n"/>
      <c r="F372" s="4" t="n"/>
      <c r="G372" s="12" t="n"/>
      <c r="H372" s="12" t="n"/>
      <c r="I372" s="12">
        <f>IF(OR(G372="",H372=""),"",H372-G372)</f>
        <v/>
      </c>
      <c r="J372" s="12" t="n"/>
      <c r="K372" s="12" t="n"/>
      <c r="L372" s="12">
        <f>IF(AND(J372="",K372=""),"",N(J372)+N(K372))</f>
        <v/>
      </c>
      <c r="M372" s="13" t="n"/>
      <c r="N372" s="13" t="n"/>
      <c r="O372" s="4">
        <f>IF(C372="","",IF(AND(G372&lt;&gt;"",H372&lt;&gt;"",N(H372)&lt;N(G372)),"주행 후 &lt; 주행 전",IF(AND(I372&lt;&gt;"",N(L372)&gt;N(I372)),"업무용 거리 &gt; 주행거리",IF(OR(G372="",IFERROR(SUMPRODUCT(MAX(($C$5:C371=C372)*$H$5:H371)),0)=0),"",IF(G372&gt;IFERROR(SUMPRODUCT(MAX(($C$5:C371=C372)*$H$5:H371)),0),"앞 기록과 "&amp;TEXT(G372-IFERROR(SUMPRODUCT(MAX(($C$5:C371=C372)*$H$5:H371)),0),"#,##0")&amp;"km 빔",IF(G372&lt;IFERROR(SUMPRODUCT(MAX(($C$5:C371=C372)*$H$5:H371)),0),"계기판이 앞 기록보다 작음",""))))))</f>
        <v/>
      </c>
    </row>
    <row r="373">
      <c r="A373" s="6" t="n"/>
      <c r="B373" s="4">
        <f>IF(A373="","",MID("일월화수목금토",WEEKDAY(A373),1))</f>
        <v/>
      </c>
      <c r="C373" s="4" t="n"/>
      <c r="D373" s="4">
        <f>IF(C373="","",IFERROR(INDEX('차량별 비용·업무사용비율'!$B$5:$B$24,MATCH(C373,'차량별 비용·업무사용비율'!$A$5:$A$24,0)),"차량 목록에 없음"))</f>
        <v/>
      </c>
      <c r="E373" s="4" t="n"/>
      <c r="F373" s="4" t="n"/>
      <c r="G373" s="12" t="n"/>
      <c r="H373" s="12" t="n"/>
      <c r="I373" s="12">
        <f>IF(OR(G373="",H373=""),"",H373-G373)</f>
        <v/>
      </c>
      <c r="J373" s="12" t="n"/>
      <c r="K373" s="12" t="n"/>
      <c r="L373" s="12">
        <f>IF(AND(J373="",K373=""),"",N(J373)+N(K373))</f>
        <v/>
      </c>
      <c r="M373" s="13" t="n"/>
      <c r="N373" s="13" t="n"/>
      <c r="O373" s="4">
        <f>IF(C373="","",IF(AND(G373&lt;&gt;"",H373&lt;&gt;"",N(H373)&lt;N(G373)),"주행 후 &lt; 주행 전",IF(AND(I373&lt;&gt;"",N(L373)&gt;N(I373)),"업무용 거리 &gt; 주행거리",IF(OR(G373="",IFERROR(SUMPRODUCT(MAX(($C$5:C372=C373)*$H$5:H372)),0)=0),"",IF(G373&gt;IFERROR(SUMPRODUCT(MAX(($C$5:C372=C373)*$H$5:H372)),0),"앞 기록과 "&amp;TEXT(G373-IFERROR(SUMPRODUCT(MAX(($C$5:C372=C373)*$H$5:H372)),0),"#,##0")&amp;"km 빔",IF(G373&lt;IFERROR(SUMPRODUCT(MAX(($C$5:C372=C373)*$H$5:H372)),0),"계기판이 앞 기록보다 작음",""))))))</f>
        <v/>
      </c>
    </row>
    <row r="374">
      <c r="A374" s="6" t="n"/>
      <c r="B374" s="4">
        <f>IF(A374="","",MID("일월화수목금토",WEEKDAY(A374),1))</f>
        <v/>
      </c>
      <c r="C374" s="4" t="n"/>
      <c r="D374" s="4">
        <f>IF(C374="","",IFERROR(INDEX('차량별 비용·업무사용비율'!$B$5:$B$24,MATCH(C374,'차량별 비용·업무사용비율'!$A$5:$A$24,0)),"차량 목록에 없음"))</f>
        <v/>
      </c>
      <c r="E374" s="4" t="n"/>
      <c r="F374" s="4" t="n"/>
      <c r="G374" s="12" t="n"/>
      <c r="H374" s="12" t="n"/>
      <c r="I374" s="12">
        <f>IF(OR(G374="",H374=""),"",H374-G374)</f>
        <v/>
      </c>
      <c r="J374" s="12" t="n"/>
      <c r="K374" s="12" t="n"/>
      <c r="L374" s="12">
        <f>IF(AND(J374="",K374=""),"",N(J374)+N(K374))</f>
        <v/>
      </c>
      <c r="M374" s="13" t="n"/>
      <c r="N374" s="13" t="n"/>
      <c r="O374" s="4">
        <f>IF(C374="","",IF(AND(G374&lt;&gt;"",H374&lt;&gt;"",N(H374)&lt;N(G374)),"주행 후 &lt; 주행 전",IF(AND(I374&lt;&gt;"",N(L374)&gt;N(I374)),"업무용 거리 &gt; 주행거리",IF(OR(G374="",IFERROR(SUMPRODUCT(MAX(($C$5:C373=C374)*$H$5:H373)),0)=0),"",IF(G374&gt;IFERROR(SUMPRODUCT(MAX(($C$5:C373=C374)*$H$5:H373)),0),"앞 기록과 "&amp;TEXT(G374-IFERROR(SUMPRODUCT(MAX(($C$5:C373=C374)*$H$5:H373)),0),"#,##0")&amp;"km 빔",IF(G374&lt;IFERROR(SUMPRODUCT(MAX(($C$5:C373=C374)*$H$5:H373)),0),"계기판이 앞 기록보다 작음",""))))))</f>
        <v/>
      </c>
    </row>
    <row r="375">
      <c r="A375" s="6" t="n"/>
      <c r="B375" s="4">
        <f>IF(A375="","",MID("일월화수목금토",WEEKDAY(A375),1))</f>
        <v/>
      </c>
      <c r="C375" s="4" t="n"/>
      <c r="D375" s="4">
        <f>IF(C375="","",IFERROR(INDEX('차량별 비용·업무사용비율'!$B$5:$B$24,MATCH(C375,'차량별 비용·업무사용비율'!$A$5:$A$24,0)),"차량 목록에 없음"))</f>
        <v/>
      </c>
      <c r="E375" s="4" t="n"/>
      <c r="F375" s="4" t="n"/>
      <c r="G375" s="12" t="n"/>
      <c r="H375" s="12" t="n"/>
      <c r="I375" s="12">
        <f>IF(OR(G375="",H375=""),"",H375-G375)</f>
        <v/>
      </c>
      <c r="J375" s="12" t="n"/>
      <c r="K375" s="12" t="n"/>
      <c r="L375" s="12">
        <f>IF(AND(J375="",K375=""),"",N(J375)+N(K375))</f>
        <v/>
      </c>
      <c r="M375" s="13" t="n"/>
      <c r="N375" s="13" t="n"/>
      <c r="O375" s="4">
        <f>IF(C375="","",IF(AND(G375&lt;&gt;"",H375&lt;&gt;"",N(H375)&lt;N(G375)),"주행 후 &lt; 주행 전",IF(AND(I375&lt;&gt;"",N(L375)&gt;N(I375)),"업무용 거리 &gt; 주행거리",IF(OR(G375="",IFERROR(SUMPRODUCT(MAX(($C$5:C374=C375)*$H$5:H374)),0)=0),"",IF(G375&gt;IFERROR(SUMPRODUCT(MAX(($C$5:C374=C375)*$H$5:H374)),0),"앞 기록과 "&amp;TEXT(G375-IFERROR(SUMPRODUCT(MAX(($C$5:C374=C375)*$H$5:H374)),0),"#,##0")&amp;"km 빔",IF(G375&lt;IFERROR(SUMPRODUCT(MAX(($C$5:C374=C375)*$H$5:H374)),0),"계기판이 앞 기록보다 작음",""))))))</f>
        <v/>
      </c>
    </row>
    <row r="376">
      <c r="A376" s="6" t="n"/>
      <c r="B376" s="4">
        <f>IF(A376="","",MID("일월화수목금토",WEEKDAY(A376),1))</f>
        <v/>
      </c>
      <c r="C376" s="4" t="n"/>
      <c r="D376" s="4">
        <f>IF(C376="","",IFERROR(INDEX('차량별 비용·업무사용비율'!$B$5:$B$24,MATCH(C376,'차량별 비용·업무사용비율'!$A$5:$A$24,0)),"차량 목록에 없음"))</f>
        <v/>
      </c>
      <c r="E376" s="4" t="n"/>
      <c r="F376" s="4" t="n"/>
      <c r="G376" s="12" t="n"/>
      <c r="H376" s="12" t="n"/>
      <c r="I376" s="12">
        <f>IF(OR(G376="",H376=""),"",H376-G376)</f>
        <v/>
      </c>
      <c r="J376" s="12" t="n"/>
      <c r="K376" s="12" t="n"/>
      <c r="L376" s="12">
        <f>IF(AND(J376="",K376=""),"",N(J376)+N(K376))</f>
        <v/>
      </c>
      <c r="M376" s="13" t="n"/>
      <c r="N376" s="13" t="n"/>
      <c r="O376" s="4">
        <f>IF(C376="","",IF(AND(G376&lt;&gt;"",H376&lt;&gt;"",N(H376)&lt;N(G376)),"주행 후 &lt; 주행 전",IF(AND(I376&lt;&gt;"",N(L376)&gt;N(I376)),"업무용 거리 &gt; 주행거리",IF(OR(G376="",IFERROR(SUMPRODUCT(MAX(($C$5:C375=C376)*$H$5:H375)),0)=0),"",IF(G376&gt;IFERROR(SUMPRODUCT(MAX(($C$5:C375=C376)*$H$5:H375)),0),"앞 기록과 "&amp;TEXT(G376-IFERROR(SUMPRODUCT(MAX(($C$5:C375=C376)*$H$5:H375)),0),"#,##0")&amp;"km 빔",IF(G376&lt;IFERROR(SUMPRODUCT(MAX(($C$5:C375=C376)*$H$5:H375)),0),"계기판이 앞 기록보다 작음",""))))))</f>
        <v/>
      </c>
    </row>
    <row r="377">
      <c r="A377" s="6" t="n"/>
      <c r="B377" s="4">
        <f>IF(A377="","",MID("일월화수목금토",WEEKDAY(A377),1))</f>
        <v/>
      </c>
      <c r="C377" s="4" t="n"/>
      <c r="D377" s="4">
        <f>IF(C377="","",IFERROR(INDEX('차량별 비용·업무사용비율'!$B$5:$B$24,MATCH(C377,'차량별 비용·업무사용비율'!$A$5:$A$24,0)),"차량 목록에 없음"))</f>
        <v/>
      </c>
      <c r="E377" s="4" t="n"/>
      <c r="F377" s="4" t="n"/>
      <c r="G377" s="12" t="n"/>
      <c r="H377" s="12" t="n"/>
      <c r="I377" s="12">
        <f>IF(OR(G377="",H377=""),"",H377-G377)</f>
        <v/>
      </c>
      <c r="J377" s="12" t="n"/>
      <c r="K377" s="12" t="n"/>
      <c r="L377" s="12">
        <f>IF(AND(J377="",K377=""),"",N(J377)+N(K377))</f>
        <v/>
      </c>
      <c r="M377" s="13" t="n"/>
      <c r="N377" s="13" t="n"/>
      <c r="O377" s="4">
        <f>IF(C377="","",IF(AND(G377&lt;&gt;"",H377&lt;&gt;"",N(H377)&lt;N(G377)),"주행 후 &lt; 주행 전",IF(AND(I377&lt;&gt;"",N(L377)&gt;N(I377)),"업무용 거리 &gt; 주행거리",IF(OR(G377="",IFERROR(SUMPRODUCT(MAX(($C$5:C376=C377)*$H$5:H376)),0)=0),"",IF(G377&gt;IFERROR(SUMPRODUCT(MAX(($C$5:C376=C377)*$H$5:H376)),0),"앞 기록과 "&amp;TEXT(G377-IFERROR(SUMPRODUCT(MAX(($C$5:C376=C377)*$H$5:H376)),0),"#,##0")&amp;"km 빔",IF(G377&lt;IFERROR(SUMPRODUCT(MAX(($C$5:C376=C377)*$H$5:H376)),0),"계기판이 앞 기록보다 작음",""))))))</f>
        <v/>
      </c>
    </row>
    <row r="378">
      <c r="A378" s="6" t="n"/>
      <c r="B378" s="4">
        <f>IF(A378="","",MID("일월화수목금토",WEEKDAY(A378),1))</f>
        <v/>
      </c>
      <c r="C378" s="4" t="n"/>
      <c r="D378" s="4">
        <f>IF(C378="","",IFERROR(INDEX('차량별 비용·업무사용비율'!$B$5:$B$24,MATCH(C378,'차량별 비용·업무사용비율'!$A$5:$A$24,0)),"차량 목록에 없음"))</f>
        <v/>
      </c>
      <c r="E378" s="4" t="n"/>
      <c r="F378" s="4" t="n"/>
      <c r="G378" s="12" t="n"/>
      <c r="H378" s="12" t="n"/>
      <c r="I378" s="12">
        <f>IF(OR(G378="",H378=""),"",H378-G378)</f>
        <v/>
      </c>
      <c r="J378" s="12" t="n"/>
      <c r="K378" s="12" t="n"/>
      <c r="L378" s="12">
        <f>IF(AND(J378="",K378=""),"",N(J378)+N(K378))</f>
        <v/>
      </c>
      <c r="M378" s="13" t="n"/>
      <c r="N378" s="13" t="n"/>
      <c r="O378" s="4">
        <f>IF(C378="","",IF(AND(G378&lt;&gt;"",H378&lt;&gt;"",N(H378)&lt;N(G378)),"주행 후 &lt; 주행 전",IF(AND(I378&lt;&gt;"",N(L378)&gt;N(I378)),"업무용 거리 &gt; 주행거리",IF(OR(G378="",IFERROR(SUMPRODUCT(MAX(($C$5:C377=C378)*$H$5:H377)),0)=0),"",IF(G378&gt;IFERROR(SUMPRODUCT(MAX(($C$5:C377=C378)*$H$5:H377)),0),"앞 기록과 "&amp;TEXT(G378-IFERROR(SUMPRODUCT(MAX(($C$5:C377=C378)*$H$5:H377)),0),"#,##0")&amp;"km 빔",IF(G378&lt;IFERROR(SUMPRODUCT(MAX(($C$5:C377=C378)*$H$5:H377)),0),"계기판이 앞 기록보다 작음",""))))))</f>
        <v/>
      </c>
    </row>
    <row r="379">
      <c r="A379" s="6" t="n"/>
      <c r="B379" s="4">
        <f>IF(A379="","",MID("일월화수목금토",WEEKDAY(A379),1))</f>
        <v/>
      </c>
      <c r="C379" s="4" t="n"/>
      <c r="D379" s="4">
        <f>IF(C379="","",IFERROR(INDEX('차량별 비용·업무사용비율'!$B$5:$B$24,MATCH(C379,'차량별 비용·업무사용비율'!$A$5:$A$24,0)),"차량 목록에 없음"))</f>
        <v/>
      </c>
      <c r="E379" s="4" t="n"/>
      <c r="F379" s="4" t="n"/>
      <c r="G379" s="12" t="n"/>
      <c r="H379" s="12" t="n"/>
      <c r="I379" s="12">
        <f>IF(OR(G379="",H379=""),"",H379-G379)</f>
        <v/>
      </c>
      <c r="J379" s="12" t="n"/>
      <c r="K379" s="12" t="n"/>
      <c r="L379" s="12">
        <f>IF(AND(J379="",K379=""),"",N(J379)+N(K379))</f>
        <v/>
      </c>
      <c r="M379" s="13" t="n"/>
      <c r="N379" s="13" t="n"/>
      <c r="O379" s="4">
        <f>IF(C379="","",IF(AND(G379&lt;&gt;"",H379&lt;&gt;"",N(H379)&lt;N(G379)),"주행 후 &lt; 주행 전",IF(AND(I379&lt;&gt;"",N(L379)&gt;N(I379)),"업무용 거리 &gt; 주행거리",IF(OR(G379="",IFERROR(SUMPRODUCT(MAX(($C$5:C378=C379)*$H$5:H378)),0)=0),"",IF(G379&gt;IFERROR(SUMPRODUCT(MAX(($C$5:C378=C379)*$H$5:H378)),0),"앞 기록과 "&amp;TEXT(G379-IFERROR(SUMPRODUCT(MAX(($C$5:C378=C379)*$H$5:H378)),0),"#,##0")&amp;"km 빔",IF(G379&lt;IFERROR(SUMPRODUCT(MAX(($C$5:C378=C379)*$H$5:H378)),0),"계기판이 앞 기록보다 작음",""))))))</f>
        <v/>
      </c>
    </row>
    <row r="380">
      <c r="A380" s="6" t="n"/>
      <c r="B380" s="4">
        <f>IF(A380="","",MID("일월화수목금토",WEEKDAY(A380),1))</f>
        <v/>
      </c>
      <c r="C380" s="4" t="n"/>
      <c r="D380" s="4">
        <f>IF(C380="","",IFERROR(INDEX('차량별 비용·업무사용비율'!$B$5:$B$24,MATCH(C380,'차량별 비용·업무사용비율'!$A$5:$A$24,0)),"차량 목록에 없음"))</f>
        <v/>
      </c>
      <c r="E380" s="4" t="n"/>
      <c r="F380" s="4" t="n"/>
      <c r="G380" s="12" t="n"/>
      <c r="H380" s="12" t="n"/>
      <c r="I380" s="12">
        <f>IF(OR(G380="",H380=""),"",H380-G380)</f>
        <v/>
      </c>
      <c r="J380" s="12" t="n"/>
      <c r="K380" s="12" t="n"/>
      <c r="L380" s="12">
        <f>IF(AND(J380="",K380=""),"",N(J380)+N(K380))</f>
        <v/>
      </c>
      <c r="M380" s="13" t="n"/>
      <c r="N380" s="13" t="n"/>
      <c r="O380" s="4">
        <f>IF(C380="","",IF(AND(G380&lt;&gt;"",H380&lt;&gt;"",N(H380)&lt;N(G380)),"주행 후 &lt; 주행 전",IF(AND(I380&lt;&gt;"",N(L380)&gt;N(I380)),"업무용 거리 &gt; 주행거리",IF(OR(G380="",IFERROR(SUMPRODUCT(MAX(($C$5:C379=C380)*$H$5:H379)),0)=0),"",IF(G380&gt;IFERROR(SUMPRODUCT(MAX(($C$5:C379=C380)*$H$5:H379)),0),"앞 기록과 "&amp;TEXT(G380-IFERROR(SUMPRODUCT(MAX(($C$5:C379=C380)*$H$5:H379)),0),"#,##0")&amp;"km 빔",IF(G380&lt;IFERROR(SUMPRODUCT(MAX(($C$5:C379=C380)*$H$5:H379)),0),"계기판이 앞 기록보다 작음",""))))))</f>
        <v/>
      </c>
    </row>
    <row r="381">
      <c r="A381" s="6" t="n"/>
      <c r="B381" s="4">
        <f>IF(A381="","",MID("일월화수목금토",WEEKDAY(A381),1))</f>
        <v/>
      </c>
      <c r="C381" s="4" t="n"/>
      <c r="D381" s="4">
        <f>IF(C381="","",IFERROR(INDEX('차량별 비용·업무사용비율'!$B$5:$B$24,MATCH(C381,'차량별 비용·업무사용비율'!$A$5:$A$24,0)),"차량 목록에 없음"))</f>
        <v/>
      </c>
      <c r="E381" s="4" t="n"/>
      <c r="F381" s="4" t="n"/>
      <c r="G381" s="12" t="n"/>
      <c r="H381" s="12" t="n"/>
      <c r="I381" s="12">
        <f>IF(OR(G381="",H381=""),"",H381-G381)</f>
        <v/>
      </c>
      <c r="J381" s="12" t="n"/>
      <c r="K381" s="12" t="n"/>
      <c r="L381" s="12">
        <f>IF(AND(J381="",K381=""),"",N(J381)+N(K381))</f>
        <v/>
      </c>
      <c r="M381" s="13" t="n"/>
      <c r="N381" s="13" t="n"/>
      <c r="O381" s="4">
        <f>IF(C381="","",IF(AND(G381&lt;&gt;"",H381&lt;&gt;"",N(H381)&lt;N(G381)),"주행 후 &lt; 주행 전",IF(AND(I381&lt;&gt;"",N(L381)&gt;N(I381)),"업무용 거리 &gt; 주행거리",IF(OR(G381="",IFERROR(SUMPRODUCT(MAX(($C$5:C380=C381)*$H$5:H380)),0)=0),"",IF(G381&gt;IFERROR(SUMPRODUCT(MAX(($C$5:C380=C381)*$H$5:H380)),0),"앞 기록과 "&amp;TEXT(G381-IFERROR(SUMPRODUCT(MAX(($C$5:C380=C381)*$H$5:H380)),0),"#,##0")&amp;"km 빔",IF(G381&lt;IFERROR(SUMPRODUCT(MAX(($C$5:C380=C381)*$H$5:H380)),0),"계기판이 앞 기록보다 작음",""))))))</f>
        <v/>
      </c>
    </row>
    <row r="382">
      <c r="A382" s="6" t="n"/>
      <c r="B382" s="4">
        <f>IF(A382="","",MID("일월화수목금토",WEEKDAY(A382),1))</f>
        <v/>
      </c>
      <c r="C382" s="4" t="n"/>
      <c r="D382" s="4">
        <f>IF(C382="","",IFERROR(INDEX('차량별 비용·업무사용비율'!$B$5:$B$24,MATCH(C382,'차량별 비용·업무사용비율'!$A$5:$A$24,0)),"차량 목록에 없음"))</f>
        <v/>
      </c>
      <c r="E382" s="4" t="n"/>
      <c r="F382" s="4" t="n"/>
      <c r="G382" s="12" t="n"/>
      <c r="H382" s="12" t="n"/>
      <c r="I382" s="12">
        <f>IF(OR(G382="",H382=""),"",H382-G382)</f>
        <v/>
      </c>
      <c r="J382" s="12" t="n"/>
      <c r="K382" s="12" t="n"/>
      <c r="L382" s="12">
        <f>IF(AND(J382="",K382=""),"",N(J382)+N(K382))</f>
        <v/>
      </c>
      <c r="M382" s="13" t="n"/>
      <c r="N382" s="13" t="n"/>
      <c r="O382" s="4">
        <f>IF(C382="","",IF(AND(G382&lt;&gt;"",H382&lt;&gt;"",N(H382)&lt;N(G382)),"주행 후 &lt; 주행 전",IF(AND(I382&lt;&gt;"",N(L382)&gt;N(I382)),"업무용 거리 &gt; 주행거리",IF(OR(G382="",IFERROR(SUMPRODUCT(MAX(($C$5:C381=C382)*$H$5:H381)),0)=0),"",IF(G382&gt;IFERROR(SUMPRODUCT(MAX(($C$5:C381=C382)*$H$5:H381)),0),"앞 기록과 "&amp;TEXT(G382-IFERROR(SUMPRODUCT(MAX(($C$5:C381=C382)*$H$5:H381)),0),"#,##0")&amp;"km 빔",IF(G382&lt;IFERROR(SUMPRODUCT(MAX(($C$5:C381=C382)*$H$5:H381)),0),"계기판이 앞 기록보다 작음",""))))))</f>
        <v/>
      </c>
    </row>
    <row r="383">
      <c r="A383" s="6" t="n"/>
      <c r="B383" s="4">
        <f>IF(A383="","",MID("일월화수목금토",WEEKDAY(A383),1))</f>
        <v/>
      </c>
      <c r="C383" s="4" t="n"/>
      <c r="D383" s="4">
        <f>IF(C383="","",IFERROR(INDEX('차량별 비용·업무사용비율'!$B$5:$B$24,MATCH(C383,'차량별 비용·업무사용비율'!$A$5:$A$24,0)),"차량 목록에 없음"))</f>
        <v/>
      </c>
      <c r="E383" s="4" t="n"/>
      <c r="F383" s="4" t="n"/>
      <c r="G383" s="12" t="n"/>
      <c r="H383" s="12" t="n"/>
      <c r="I383" s="12">
        <f>IF(OR(G383="",H383=""),"",H383-G383)</f>
        <v/>
      </c>
      <c r="J383" s="12" t="n"/>
      <c r="K383" s="12" t="n"/>
      <c r="L383" s="12">
        <f>IF(AND(J383="",K383=""),"",N(J383)+N(K383))</f>
        <v/>
      </c>
      <c r="M383" s="13" t="n"/>
      <c r="N383" s="13" t="n"/>
      <c r="O383" s="4">
        <f>IF(C383="","",IF(AND(G383&lt;&gt;"",H383&lt;&gt;"",N(H383)&lt;N(G383)),"주행 후 &lt; 주행 전",IF(AND(I383&lt;&gt;"",N(L383)&gt;N(I383)),"업무용 거리 &gt; 주행거리",IF(OR(G383="",IFERROR(SUMPRODUCT(MAX(($C$5:C382=C383)*$H$5:H382)),0)=0),"",IF(G383&gt;IFERROR(SUMPRODUCT(MAX(($C$5:C382=C383)*$H$5:H382)),0),"앞 기록과 "&amp;TEXT(G383-IFERROR(SUMPRODUCT(MAX(($C$5:C382=C383)*$H$5:H382)),0),"#,##0")&amp;"km 빔",IF(G383&lt;IFERROR(SUMPRODUCT(MAX(($C$5:C382=C383)*$H$5:H382)),0),"계기판이 앞 기록보다 작음",""))))))</f>
        <v/>
      </c>
    </row>
    <row r="384">
      <c r="A384" s="6" t="n"/>
      <c r="B384" s="4">
        <f>IF(A384="","",MID("일월화수목금토",WEEKDAY(A384),1))</f>
        <v/>
      </c>
      <c r="C384" s="4" t="n"/>
      <c r="D384" s="4">
        <f>IF(C384="","",IFERROR(INDEX('차량별 비용·업무사용비율'!$B$5:$B$24,MATCH(C384,'차량별 비용·업무사용비율'!$A$5:$A$24,0)),"차량 목록에 없음"))</f>
        <v/>
      </c>
      <c r="E384" s="4" t="n"/>
      <c r="F384" s="4" t="n"/>
      <c r="G384" s="12" t="n"/>
      <c r="H384" s="12" t="n"/>
      <c r="I384" s="12">
        <f>IF(OR(G384="",H384=""),"",H384-G384)</f>
        <v/>
      </c>
      <c r="J384" s="12" t="n"/>
      <c r="K384" s="12" t="n"/>
      <c r="L384" s="12">
        <f>IF(AND(J384="",K384=""),"",N(J384)+N(K384))</f>
        <v/>
      </c>
      <c r="M384" s="13" t="n"/>
      <c r="N384" s="13" t="n"/>
      <c r="O384" s="4">
        <f>IF(C384="","",IF(AND(G384&lt;&gt;"",H384&lt;&gt;"",N(H384)&lt;N(G384)),"주행 후 &lt; 주행 전",IF(AND(I384&lt;&gt;"",N(L384)&gt;N(I384)),"업무용 거리 &gt; 주행거리",IF(OR(G384="",IFERROR(SUMPRODUCT(MAX(($C$5:C383=C384)*$H$5:H383)),0)=0),"",IF(G384&gt;IFERROR(SUMPRODUCT(MAX(($C$5:C383=C384)*$H$5:H383)),0),"앞 기록과 "&amp;TEXT(G384-IFERROR(SUMPRODUCT(MAX(($C$5:C383=C384)*$H$5:H383)),0),"#,##0")&amp;"km 빔",IF(G384&lt;IFERROR(SUMPRODUCT(MAX(($C$5:C383=C384)*$H$5:H383)),0),"계기판이 앞 기록보다 작음",""))))))</f>
        <v/>
      </c>
    </row>
    <row r="385">
      <c r="A385" s="6" t="n"/>
      <c r="B385" s="4">
        <f>IF(A385="","",MID("일월화수목금토",WEEKDAY(A385),1))</f>
        <v/>
      </c>
      <c r="C385" s="4" t="n"/>
      <c r="D385" s="4">
        <f>IF(C385="","",IFERROR(INDEX('차량별 비용·업무사용비율'!$B$5:$B$24,MATCH(C385,'차량별 비용·업무사용비율'!$A$5:$A$24,0)),"차량 목록에 없음"))</f>
        <v/>
      </c>
      <c r="E385" s="4" t="n"/>
      <c r="F385" s="4" t="n"/>
      <c r="G385" s="12" t="n"/>
      <c r="H385" s="12" t="n"/>
      <c r="I385" s="12">
        <f>IF(OR(G385="",H385=""),"",H385-G385)</f>
        <v/>
      </c>
      <c r="J385" s="12" t="n"/>
      <c r="K385" s="12" t="n"/>
      <c r="L385" s="12">
        <f>IF(AND(J385="",K385=""),"",N(J385)+N(K385))</f>
        <v/>
      </c>
      <c r="M385" s="13" t="n"/>
      <c r="N385" s="13" t="n"/>
      <c r="O385" s="4">
        <f>IF(C385="","",IF(AND(G385&lt;&gt;"",H385&lt;&gt;"",N(H385)&lt;N(G385)),"주행 후 &lt; 주행 전",IF(AND(I385&lt;&gt;"",N(L385)&gt;N(I385)),"업무용 거리 &gt; 주행거리",IF(OR(G385="",IFERROR(SUMPRODUCT(MAX(($C$5:C384=C385)*$H$5:H384)),0)=0),"",IF(G385&gt;IFERROR(SUMPRODUCT(MAX(($C$5:C384=C385)*$H$5:H384)),0),"앞 기록과 "&amp;TEXT(G385-IFERROR(SUMPRODUCT(MAX(($C$5:C384=C385)*$H$5:H384)),0),"#,##0")&amp;"km 빔",IF(G385&lt;IFERROR(SUMPRODUCT(MAX(($C$5:C384=C385)*$H$5:H384)),0),"계기판이 앞 기록보다 작음",""))))))</f>
        <v/>
      </c>
    </row>
    <row r="386">
      <c r="A386" s="6" t="n"/>
      <c r="B386" s="4">
        <f>IF(A386="","",MID("일월화수목금토",WEEKDAY(A386),1))</f>
        <v/>
      </c>
      <c r="C386" s="4" t="n"/>
      <c r="D386" s="4">
        <f>IF(C386="","",IFERROR(INDEX('차량별 비용·업무사용비율'!$B$5:$B$24,MATCH(C386,'차량별 비용·업무사용비율'!$A$5:$A$24,0)),"차량 목록에 없음"))</f>
        <v/>
      </c>
      <c r="E386" s="4" t="n"/>
      <c r="F386" s="4" t="n"/>
      <c r="G386" s="12" t="n"/>
      <c r="H386" s="12" t="n"/>
      <c r="I386" s="12">
        <f>IF(OR(G386="",H386=""),"",H386-G386)</f>
        <v/>
      </c>
      <c r="J386" s="12" t="n"/>
      <c r="K386" s="12" t="n"/>
      <c r="L386" s="12">
        <f>IF(AND(J386="",K386=""),"",N(J386)+N(K386))</f>
        <v/>
      </c>
      <c r="M386" s="13" t="n"/>
      <c r="N386" s="13" t="n"/>
      <c r="O386" s="4">
        <f>IF(C386="","",IF(AND(G386&lt;&gt;"",H386&lt;&gt;"",N(H386)&lt;N(G386)),"주행 후 &lt; 주행 전",IF(AND(I386&lt;&gt;"",N(L386)&gt;N(I386)),"업무용 거리 &gt; 주행거리",IF(OR(G386="",IFERROR(SUMPRODUCT(MAX(($C$5:C385=C386)*$H$5:H385)),0)=0),"",IF(G386&gt;IFERROR(SUMPRODUCT(MAX(($C$5:C385=C386)*$H$5:H385)),0),"앞 기록과 "&amp;TEXT(G386-IFERROR(SUMPRODUCT(MAX(($C$5:C385=C386)*$H$5:H385)),0),"#,##0")&amp;"km 빔",IF(G386&lt;IFERROR(SUMPRODUCT(MAX(($C$5:C385=C386)*$H$5:H385)),0),"계기판이 앞 기록보다 작음",""))))))</f>
        <v/>
      </c>
    </row>
    <row r="387">
      <c r="A387" s="6" t="n"/>
      <c r="B387" s="4">
        <f>IF(A387="","",MID("일월화수목금토",WEEKDAY(A387),1))</f>
        <v/>
      </c>
      <c r="C387" s="4" t="n"/>
      <c r="D387" s="4">
        <f>IF(C387="","",IFERROR(INDEX('차량별 비용·업무사용비율'!$B$5:$B$24,MATCH(C387,'차량별 비용·업무사용비율'!$A$5:$A$24,0)),"차량 목록에 없음"))</f>
        <v/>
      </c>
      <c r="E387" s="4" t="n"/>
      <c r="F387" s="4" t="n"/>
      <c r="G387" s="12" t="n"/>
      <c r="H387" s="12" t="n"/>
      <c r="I387" s="12">
        <f>IF(OR(G387="",H387=""),"",H387-G387)</f>
        <v/>
      </c>
      <c r="J387" s="12" t="n"/>
      <c r="K387" s="12" t="n"/>
      <c r="L387" s="12">
        <f>IF(AND(J387="",K387=""),"",N(J387)+N(K387))</f>
        <v/>
      </c>
      <c r="M387" s="13" t="n"/>
      <c r="N387" s="13" t="n"/>
      <c r="O387" s="4">
        <f>IF(C387="","",IF(AND(G387&lt;&gt;"",H387&lt;&gt;"",N(H387)&lt;N(G387)),"주행 후 &lt; 주행 전",IF(AND(I387&lt;&gt;"",N(L387)&gt;N(I387)),"업무용 거리 &gt; 주행거리",IF(OR(G387="",IFERROR(SUMPRODUCT(MAX(($C$5:C386=C387)*$H$5:H386)),0)=0),"",IF(G387&gt;IFERROR(SUMPRODUCT(MAX(($C$5:C386=C387)*$H$5:H386)),0),"앞 기록과 "&amp;TEXT(G387-IFERROR(SUMPRODUCT(MAX(($C$5:C386=C387)*$H$5:H386)),0),"#,##0")&amp;"km 빔",IF(G387&lt;IFERROR(SUMPRODUCT(MAX(($C$5:C386=C387)*$H$5:H386)),0),"계기판이 앞 기록보다 작음",""))))))</f>
        <v/>
      </c>
    </row>
    <row r="388">
      <c r="A388" s="6" t="n"/>
      <c r="B388" s="4">
        <f>IF(A388="","",MID("일월화수목금토",WEEKDAY(A388),1))</f>
        <v/>
      </c>
      <c r="C388" s="4" t="n"/>
      <c r="D388" s="4">
        <f>IF(C388="","",IFERROR(INDEX('차량별 비용·업무사용비율'!$B$5:$B$24,MATCH(C388,'차량별 비용·업무사용비율'!$A$5:$A$24,0)),"차량 목록에 없음"))</f>
        <v/>
      </c>
      <c r="E388" s="4" t="n"/>
      <c r="F388" s="4" t="n"/>
      <c r="G388" s="12" t="n"/>
      <c r="H388" s="12" t="n"/>
      <c r="I388" s="12">
        <f>IF(OR(G388="",H388=""),"",H388-G388)</f>
        <v/>
      </c>
      <c r="J388" s="12" t="n"/>
      <c r="K388" s="12" t="n"/>
      <c r="L388" s="12">
        <f>IF(AND(J388="",K388=""),"",N(J388)+N(K388))</f>
        <v/>
      </c>
      <c r="M388" s="13" t="n"/>
      <c r="N388" s="13" t="n"/>
      <c r="O388" s="4">
        <f>IF(C388="","",IF(AND(G388&lt;&gt;"",H388&lt;&gt;"",N(H388)&lt;N(G388)),"주행 후 &lt; 주행 전",IF(AND(I388&lt;&gt;"",N(L388)&gt;N(I388)),"업무용 거리 &gt; 주행거리",IF(OR(G388="",IFERROR(SUMPRODUCT(MAX(($C$5:C387=C388)*$H$5:H387)),0)=0),"",IF(G388&gt;IFERROR(SUMPRODUCT(MAX(($C$5:C387=C388)*$H$5:H387)),0),"앞 기록과 "&amp;TEXT(G388-IFERROR(SUMPRODUCT(MAX(($C$5:C387=C388)*$H$5:H387)),0),"#,##0")&amp;"km 빔",IF(G388&lt;IFERROR(SUMPRODUCT(MAX(($C$5:C387=C388)*$H$5:H387)),0),"계기판이 앞 기록보다 작음",""))))))</f>
        <v/>
      </c>
    </row>
    <row r="389">
      <c r="A389" s="6" t="n"/>
      <c r="B389" s="4">
        <f>IF(A389="","",MID("일월화수목금토",WEEKDAY(A389),1))</f>
        <v/>
      </c>
      <c r="C389" s="4" t="n"/>
      <c r="D389" s="4">
        <f>IF(C389="","",IFERROR(INDEX('차량별 비용·업무사용비율'!$B$5:$B$24,MATCH(C389,'차량별 비용·업무사용비율'!$A$5:$A$24,0)),"차량 목록에 없음"))</f>
        <v/>
      </c>
      <c r="E389" s="4" t="n"/>
      <c r="F389" s="4" t="n"/>
      <c r="G389" s="12" t="n"/>
      <c r="H389" s="12" t="n"/>
      <c r="I389" s="12">
        <f>IF(OR(G389="",H389=""),"",H389-G389)</f>
        <v/>
      </c>
      <c r="J389" s="12" t="n"/>
      <c r="K389" s="12" t="n"/>
      <c r="L389" s="12">
        <f>IF(AND(J389="",K389=""),"",N(J389)+N(K389))</f>
        <v/>
      </c>
      <c r="M389" s="13" t="n"/>
      <c r="N389" s="13" t="n"/>
      <c r="O389" s="4">
        <f>IF(C389="","",IF(AND(G389&lt;&gt;"",H389&lt;&gt;"",N(H389)&lt;N(G389)),"주행 후 &lt; 주행 전",IF(AND(I389&lt;&gt;"",N(L389)&gt;N(I389)),"업무용 거리 &gt; 주행거리",IF(OR(G389="",IFERROR(SUMPRODUCT(MAX(($C$5:C388=C389)*$H$5:H388)),0)=0),"",IF(G389&gt;IFERROR(SUMPRODUCT(MAX(($C$5:C388=C389)*$H$5:H388)),0),"앞 기록과 "&amp;TEXT(G389-IFERROR(SUMPRODUCT(MAX(($C$5:C388=C389)*$H$5:H388)),0),"#,##0")&amp;"km 빔",IF(G389&lt;IFERROR(SUMPRODUCT(MAX(($C$5:C388=C389)*$H$5:H388)),0),"계기판이 앞 기록보다 작음",""))))))</f>
        <v/>
      </c>
    </row>
    <row r="390">
      <c r="A390" s="6" t="n"/>
      <c r="B390" s="4">
        <f>IF(A390="","",MID("일월화수목금토",WEEKDAY(A390),1))</f>
        <v/>
      </c>
      <c r="C390" s="4" t="n"/>
      <c r="D390" s="4">
        <f>IF(C390="","",IFERROR(INDEX('차량별 비용·업무사용비율'!$B$5:$B$24,MATCH(C390,'차량별 비용·업무사용비율'!$A$5:$A$24,0)),"차량 목록에 없음"))</f>
        <v/>
      </c>
      <c r="E390" s="4" t="n"/>
      <c r="F390" s="4" t="n"/>
      <c r="G390" s="12" t="n"/>
      <c r="H390" s="12" t="n"/>
      <c r="I390" s="12">
        <f>IF(OR(G390="",H390=""),"",H390-G390)</f>
        <v/>
      </c>
      <c r="J390" s="12" t="n"/>
      <c r="K390" s="12" t="n"/>
      <c r="L390" s="12">
        <f>IF(AND(J390="",K390=""),"",N(J390)+N(K390))</f>
        <v/>
      </c>
      <c r="M390" s="13" t="n"/>
      <c r="N390" s="13" t="n"/>
      <c r="O390" s="4">
        <f>IF(C390="","",IF(AND(G390&lt;&gt;"",H390&lt;&gt;"",N(H390)&lt;N(G390)),"주행 후 &lt; 주행 전",IF(AND(I390&lt;&gt;"",N(L390)&gt;N(I390)),"업무용 거리 &gt; 주행거리",IF(OR(G390="",IFERROR(SUMPRODUCT(MAX(($C$5:C389=C390)*$H$5:H389)),0)=0),"",IF(G390&gt;IFERROR(SUMPRODUCT(MAX(($C$5:C389=C390)*$H$5:H389)),0),"앞 기록과 "&amp;TEXT(G390-IFERROR(SUMPRODUCT(MAX(($C$5:C389=C390)*$H$5:H389)),0),"#,##0")&amp;"km 빔",IF(G390&lt;IFERROR(SUMPRODUCT(MAX(($C$5:C389=C390)*$H$5:H389)),0),"계기판이 앞 기록보다 작음",""))))))</f>
        <v/>
      </c>
    </row>
    <row r="391">
      <c r="A391" s="6" t="n"/>
      <c r="B391" s="4">
        <f>IF(A391="","",MID("일월화수목금토",WEEKDAY(A391),1))</f>
        <v/>
      </c>
      <c r="C391" s="4" t="n"/>
      <c r="D391" s="4">
        <f>IF(C391="","",IFERROR(INDEX('차량별 비용·업무사용비율'!$B$5:$B$24,MATCH(C391,'차량별 비용·업무사용비율'!$A$5:$A$24,0)),"차량 목록에 없음"))</f>
        <v/>
      </c>
      <c r="E391" s="4" t="n"/>
      <c r="F391" s="4" t="n"/>
      <c r="G391" s="12" t="n"/>
      <c r="H391" s="12" t="n"/>
      <c r="I391" s="12">
        <f>IF(OR(G391="",H391=""),"",H391-G391)</f>
        <v/>
      </c>
      <c r="J391" s="12" t="n"/>
      <c r="K391" s="12" t="n"/>
      <c r="L391" s="12">
        <f>IF(AND(J391="",K391=""),"",N(J391)+N(K391))</f>
        <v/>
      </c>
      <c r="M391" s="13" t="n"/>
      <c r="N391" s="13" t="n"/>
      <c r="O391" s="4">
        <f>IF(C391="","",IF(AND(G391&lt;&gt;"",H391&lt;&gt;"",N(H391)&lt;N(G391)),"주행 후 &lt; 주행 전",IF(AND(I391&lt;&gt;"",N(L391)&gt;N(I391)),"업무용 거리 &gt; 주행거리",IF(OR(G391="",IFERROR(SUMPRODUCT(MAX(($C$5:C390=C391)*$H$5:H390)),0)=0),"",IF(G391&gt;IFERROR(SUMPRODUCT(MAX(($C$5:C390=C391)*$H$5:H390)),0),"앞 기록과 "&amp;TEXT(G391-IFERROR(SUMPRODUCT(MAX(($C$5:C390=C391)*$H$5:H390)),0),"#,##0")&amp;"km 빔",IF(G391&lt;IFERROR(SUMPRODUCT(MAX(($C$5:C390=C391)*$H$5:H390)),0),"계기판이 앞 기록보다 작음",""))))))</f>
        <v/>
      </c>
    </row>
    <row r="392">
      <c r="A392" s="6" t="n"/>
      <c r="B392" s="4">
        <f>IF(A392="","",MID("일월화수목금토",WEEKDAY(A392),1))</f>
        <v/>
      </c>
      <c r="C392" s="4" t="n"/>
      <c r="D392" s="4">
        <f>IF(C392="","",IFERROR(INDEX('차량별 비용·업무사용비율'!$B$5:$B$24,MATCH(C392,'차량별 비용·업무사용비율'!$A$5:$A$24,0)),"차량 목록에 없음"))</f>
        <v/>
      </c>
      <c r="E392" s="4" t="n"/>
      <c r="F392" s="4" t="n"/>
      <c r="G392" s="12" t="n"/>
      <c r="H392" s="12" t="n"/>
      <c r="I392" s="12">
        <f>IF(OR(G392="",H392=""),"",H392-G392)</f>
        <v/>
      </c>
      <c r="J392" s="12" t="n"/>
      <c r="K392" s="12" t="n"/>
      <c r="L392" s="12">
        <f>IF(AND(J392="",K392=""),"",N(J392)+N(K392))</f>
        <v/>
      </c>
      <c r="M392" s="13" t="n"/>
      <c r="N392" s="13" t="n"/>
      <c r="O392" s="4">
        <f>IF(C392="","",IF(AND(G392&lt;&gt;"",H392&lt;&gt;"",N(H392)&lt;N(G392)),"주행 후 &lt; 주행 전",IF(AND(I392&lt;&gt;"",N(L392)&gt;N(I392)),"업무용 거리 &gt; 주행거리",IF(OR(G392="",IFERROR(SUMPRODUCT(MAX(($C$5:C391=C392)*$H$5:H391)),0)=0),"",IF(G392&gt;IFERROR(SUMPRODUCT(MAX(($C$5:C391=C392)*$H$5:H391)),0),"앞 기록과 "&amp;TEXT(G392-IFERROR(SUMPRODUCT(MAX(($C$5:C391=C392)*$H$5:H391)),0),"#,##0")&amp;"km 빔",IF(G392&lt;IFERROR(SUMPRODUCT(MAX(($C$5:C391=C392)*$H$5:H391)),0),"계기판이 앞 기록보다 작음",""))))))</f>
        <v/>
      </c>
    </row>
    <row r="393">
      <c r="A393" s="6" t="n"/>
      <c r="B393" s="4">
        <f>IF(A393="","",MID("일월화수목금토",WEEKDAY(A393),1))</f>
        <v/>
      </c>
      <c r="C393" s="4" t="n"/>
      <c r="D393" s="4">
        <f>IF(C393="","",IFERROR(INDEX('차량별 비용·업무사용비율'!$B$5:$B$24,MATCH(C393,'차량별 비용·업무사용비율'!$A$5:$A$24,0)),"차량 목록에 없음"))</f>
        <v/>
      </c>
      <c r="E393" s="4" t="n"/>
      <c r="F393" s="4" t="n"/>
      <c r="G393" s="12" t="n"/>
      <c r="H393" s="12" t="n"/>
      <c r="I393" s="12">
        <f>IF(OR(G393="",H393=""),"",H393-G393)</f>
        <v/>
      </c>
      <c r="J393" s="12" t="n"/>
      <c r="K393" s="12" t="n"/>
      <c r="L393" s="12">
        <f>IF(AND(J393="",K393=""),"",N(J393)+N(K393))</f>
        <v/>
      </c>
      <c r="M393" s="13" t="n"/>
      <c r="N393" s="13" t="n"/>
      <c r="O393" s="4">
        <f>IF(C393="","",IF(AND(G393&lt;&gt;"",H393&lt;&gt;"",N(H393)&lt;N(G393)),"주행 후 &lt; 주행 전",IF(AND(I393&lt;&gt;"",N(L393)&gt;N(I393)),"업무용 거리 &gt; 주행거리",IF(OR(G393="",IFERROR(SUMPRODUCT(MAX(($C$5:C392=C393)*$H$5:H392)),0)=0),"",IF(G393&gt;IFERROR(SUMPRODUCT(MAX(($C$5:C392=C393)*$H$5:H392)),0),"앞 기록과 "&amp;TEXT(G393-IFERROR(SUMPRODUCT(MAX(($C$5:C392=C393)*$H$5:H392)),0),"#,##0")&amp;"km 빔",IF(G393&lt;IFERROR(SUMPRODUCT(MAX(($C$5:C392=C393)*$H$5:H392)),0),"계기판이 앞 기록보다 작음",""))))))</f>
        <v/>
      </c>
    </row>
    <row r="394">
      <c r="A394" s="6" t="n"/>
      <c r="B394" s="4">
        <f>IF(A394="","",MID("일월화수목금토",WEEKDAY(A394),1))</f>
        <v/>
      </c>
      <c r="C394" s="4" t="n"/>
      <c r="D394" s="4">
        <f>IF(C394="","",IFERROR(INDEX('차량별 비용·업무사용비율'!$B$5:$B$24,MATCH(C394,'차량별 비용·업무사용비율'!$A$5:$A$24,0)),"차량 목록에 없음"))</f>
        <v/>
      </c>
      <c r="E394" s="4" t="n"/>
      <c r="F394" s="4" t="n"/>
      <c r="G394" s="12" t="n"/>
      <c r="H394" s="12" t="n"/>
      <c r="I394" s="12">
        <f>IF(OR(G394="",H394=""),"",H394-G394)</f>
        <v/>
      </c>
      <c r="J394" s="12" t="n"/>
      <c r="K394" s="12" t="n"/>
      <c r="L394" s="12">
        <f>IF(AND(J394="",K394=""),"",N(J394)+N(K394))</f>
        <v/>
      </c>
      <c r="M394" s="13" t="n"/>
      <c r="N394" s="13" t="n"/>
      <c r="O394" s="4">
        <f>IF(C394="","",IF(AND(G394&lt;&gt;"",H394&lt;&gt;"",N(H394)&lt;N(G394)),"주행 후 &lt; 주행 전",IF(AND(I394&lt;&gt;"",N(L394)&gt;N(I394)),"업무용 거리 &gt; 주행거리",IF(OR(G394="",IFERROR(SUMPRODUCT(MAX(($C$5:C393=C394)*$H$5:H393)),0)=0),"",IF(G394&gt;IFERROR(SUMPRODUCT(MAX(($C$5:C393=C394)*$H$5:H393)),0),"앞 기록과 "&amp;TEXT(G394-IFERROR(SUMPRODUCT(MAX(($C$5:C393=C394)*$H$5:H393)),0),"#,##0")&amp;"km 빔",IF(G394&lt;IFERROR(SUMPRODUCT(MAX(($C$5:C393=C394)*$H$5:H393)),0),"계기판이 앞 기록보다 작음",""))))))</f>
        <v/>
      </c>
    </row>
    <row r="395">
      <c r="A395" s="6" t="n"/>
      <c r="B395" s="4">
        <f>IF(A395="","",MID("일월화수목금토",WEEKDAY(A395),1))</f>
        <v/>
      </c>
      <c r="C395" s="4" t="n"/>
      <c r="D395" s="4">
        <f>IF(C395="","",IFERROR(INDEX('차량별 비용·업무사용비율'!$B$5:$B$24,MATCH(C395,'차량별 비용·업무사용비율'!$A$5:$A$24,0)),"차량 목록에 없음"))</f>
        <v/>
      </c>
      <c r="E395" s="4" t="n"/>
      <c r="F395" s="4" t="n"/>
      <c r="G395" s="12" t="n"/>
      <c r="H395" s="12" t="n"/>
      <c r="I395" s="12">
        <f>IF(OR(G395="",H395=""),"",H395-G395)</f>
        <v/>
      </c>
      <c r="J395" s="12" t="n"/>
      <c r="K395" s="12" t="n"/>
      <c r="L395" s="12">
        <f>IF(AND(J395="",K395=""),"",N(J395)+N(K395))</f>
        <v/>
      </c>
      <c r="M395" s="13" t="n"/>
      <c r="N395" s="13" t="n"/>
      <c r="O395" s="4">
        <f>IF(C395="","",IF(AND(G395&lt;&gt;"",H395&lt;&gt;"",N(H395)&lt;N(G395)),"주행 후 &lt; 주행 전",IF(AND(I395&lt;&gt;"",N(L395)&gt;N(I395)),"업무용 거리 &gt; 주행거리",IF(OR(G395="",IFERROR(SUMPRODUCT(MAX(($C$5:C394=C395)*$H$5:H394)),0)=0),"",IF(G395&gt;IFERROR(SUMPRODUCT(MAX(($C$5:C394=C395)*$H$5:H394)),0),"앞 기록과 "&amp;TEXT(G395-IFERROR(SUMPRODUCT(MAX(($C$5:C394=C395)*$H$5:H394)),0),"#,##0")&amp;"km 빔",IF(G395&lt;IFERROR(SUMPRODUCT(MAX(($C$5:C394=C395)*$H$5:H394)),0),"계기판이 앞 기록보다 작음",""))))))</f>
        <v/>
      </c>
    </row>
    <row r="396">
      <c r="A396" s="6" t="n"/>
      <c r="B396" s="4">
        <f>IF(A396="","",MID("일월화수목금토",WEEKDAY(A396),1))</f>
        <v/>
      </c>
      <c r="C396" s="4" t="n"/>
      <c r="D396" s="4">
        <f>IF(C396="","",IFERROR(INDEX('차량별 비용·업무사용비율'!$B$5:$B$24,MATCH(C396,'차량별 비용·업무사용비율'!$A$5:$A$24,0)),"차량 목록에 없음"))</f>
        <v/>
      </c>
      <c r="E396" s="4" t="n"/>
      <c r="F396" s="4" t="n"/>
      <c r="G396" s="12" t="n"/>
      <c r="H396" s="12" t="n"/>
      <c r="I396" s="12">
        <f>IF(OR(G396="",H396=""),"",H396-G396)</f>
        <v/>
      </c>
      <c r="J396" s="12" t="n"/>
      <c r="K396" s="12" t="n"/>
      <c r="L396" s="12">
        <f>IF(AND(J396="",K396=""),"",N(J396)+N(K396))</f>
        <v/>
      </c>
      <c r="M396" s="13" t="n"/>
      <c r="N396" s="13" t="n"/>
      <c r="O396" s="4">
        <f>IF(C396="","",IF(AND(G396&lt;&gt;"",H396&lt;&gt;"",N(H396)&lt;N(G396)),"주행 후 &lt; 주행 전",IF(AND(I396&lt;&gt;"",N(L396)&gt;N(I396)),"업무용 거리 &gt; 주행거리",IF(OR(G396="",IFERROR(SUMPRODUCT(MAX(($C$5:C395=C396)*$H$5:H395)),0)=0),"",IF(G396&gt;IFERROR(SUMPRODUCT(MAX(($C$5:C395=C396)*$H$5:H395)),0),"앞 기록과 "&amp;TEXT(G396-IFERROR(SUMPRODUCT(MAX(($C$5:C395=C396)*$H$5:H395)),0),"#,##0")&amp;"km 빔",IF(G396&lt;IFERROR(SUMPRODUCT(MAX(($C$5:C395=C396)*$H$5:H395)),0),"계기판이 앞 기록보다 작음",""))))))</f>
        <v/>
      </c>
    </row>
    <row r="397">
      <c r="A397" s="6" t="n"/>
      <c r="B397" s="4">
        <f>IF(A397="","",MID("일월화수목금토",WEEKDAY(A397),1))</f>
        <v/>
      </c>
      <c r="C397" s="4" t="n"/>
      <c r="D397" s="4">
        <f>IF(C397="","",IFERROR(INDEX('차량별 비용·업무사용비율'!$B$5:$B$24,MATCH(C397,'차량별 비용·업무사용비율'!$A$5:$A$24,0)),"차량 목록에 없음"))</f>
        <v/>
      </c>
      <c r="E397" s="4" t="n"/>
      <c r="F397" s="4" t="n"/>
      <c r="G397" s="12" t="n"/>
      <c r="H397" s="12" t="n"/>
      <c r="I397" s="12">
        <f>IF(OR(G397="",H397=""),"",H397-G397)</f>
        <v/>
      </c>
      <c r="J397" s="12" t="n"/>
      <c r="K397" s="12" t="n"/>
      <c r="L397" s="12">
        <f>IF(AND(J397="",K397=""),"",N(J397)+N(K397))</f>
        <v/>
      </c>
      <c r="M397" s="13" t="n"/>
      <c r="N397" s="13" t="n"/>
      <c r="O397" s="4">
        <f>IF(C397="","",IF(AND(G397&lt;&gt;"",H397&lt;&gt;"",N(H397)&lt;N(G397)),"주행 후 &lt; 주행 전",IF(AND(I397&lt;&gt;"",N(L397)&gt;N(I397)),"업무용 거리 &gt; 주행거리",IF(OR(G397="",IFERROR(SUMPRODUCT(MAX(($C$5:C396=C397)*$H$5:H396)),0)=0),"",IF(G397&gt;IFERROR(SUMPRODUCT(MAX(($C$5:C396=C397)*$H$5:H396)),0),"앞 기록과 "&amp;TEXT(G397-IFERROR(SUMPRODUCT(MAX(($C$5:C396=C397)*$H$5:H396)),0),"#,##0")&amp;"km 빔",IF(G397&lt;IFERROR(SUMPRODUCT(MAX(($C$5:C396=C397)*$H$5:H396)),0),"계기판이 앞 기록보다 작음",""))))))</f>
        <v/>
      </c>
    </row>
    <row r="398">
      <c r="A398" s="6" t="n"/>
      <c r="B398" s="4">
        <f>IF(A398="","",MID("일월화수목금토",WEEKDAY(A398),1))</f>
        <v/>
      </c>
      <c r="C398" s="4" t="n"/>
      <c r="D398" s="4">
        <f>IF(C398="","",IFERROR(INDEX('차량별 비용·업무사용비율'!$B$5:$B$24,MATCH(C398,'차량별 비용·업무사용비율'!$A$5:$A$24,0)),"차량 목록에 없음"))</f>
        <v/>
      </c>
      <c r="E398" s="4" t="n"/>
      <c r="F398" s="4" t="n"/>
      <c r="G398" s="12" t="n"/>
      <c r="H398" s="12" t="n"/>
      <c r="I398" s="12">
        <f>IF(OR(G398="",H398=""),"",H398-G398)</f>
        <v/>
      </c>
      <c r="J398" s="12" t="n"/>
      <c r="K398" s="12" t="n"/>
      <c r="L398" s="12">
        <f>IF(AND(J398="",K398=""),"",N(J398)+N(K398))</f>
        <v/>
      </c>
      <c r="M398" s="13" t="n"/>
      <c r="N398" s="13" t="n"/>
      <c r="O398" s="4">
        <f>IF(C398="","",IF(AND(G398&lt;&gt;"",H398&lt;&gt;"",N(H398)&lt;N(G398)),"주행 후 &lt; 주행 전",IF(AND(I398&lt;&gt;"",N(L398)&gt;N(I398)),"업무용 거리 &gt; 주행거리",IF(OR(G398="",IFERROR(SUMPRODUCT(MAX(($C$5:C397=C398)*$H$5:H397)),0)=0),"",IF(G398&gt;IFERROR(SUMPRODUCT(MAX(($C$5:C397=C398)*$H$5:H397)),0),"앞 기록과 "&amp;TEXT(G398-IFERROR(SUMPRODUCT(MAX(($C$5:C397=C398)*$H$5:H397)),0),"#,##0")&amp;"km 빔",IF(G398&lt;IFERROR(SUMPRODUCT(MAX(($C$5:C397=C398)*$H$5:H397)),0),"계기판이 앞 기록보다 작음",""))))))</f>
        <v/>
      </c>
    </row>
    <row r="399">
      <c r="A399" s="6" t="n"/>
      <c r="B399" s="4">
        <f>IF(A399="","",MID("일월화수목금토",WEEKDAY(A399),1))</f>
        <v/>
      </c>
      <c r="C399" s="4" t="n"/>
      <c r="D399" s="4">
        <f>IF(C399="","",IFERROR(INDEX('차량별 비용·업무사용비율'!$B$5:$B$24,MATCH(C399,'차량별 비용·업무사용비율'!$A$5:$A$24,0)),"차량 목록에 없음"))</f>
        <v/>
      </c>
      <c r="E399" s="4" t="n"/>
      <c r="F399" s="4" t="n"/>
      <c r="G399" s="12" t="n"/>
      <c r="H399" s="12" t="n"/>
      <c r="I399" s="12">
        <f>IF(OR(G399="",H399=""),"",H399-G399)</f>
        <v/>
      </c>
      <c r="J399" s="12" t="n"/>
      <c r="K399" s="12" t="n"/>
      <c r="L399" s="12">
        <f>IF(AND(J399="",K399=""),"",N(J399)+N(K399))</f>
        <v/>
      </c>
      <c r="M399" s="13" t="n"/>
      <c r="N399" s="13" t="n"/>
      <c r="O399" s="4">
        <f>IF(C399="","",IF(AND(G399&lt;&gt;"",H399&lt;&gt;"",N(H399)&lt;N(G399)),"주행 후 &lt; 주행 전",IF(AND(I399&lt;&gt;"",N(L399)&gt;N(I399)),"업무용 거리 &gt; 주행거리",IF(OR(G399="",IFERROR(SUMPRODUCT(MAX(($C$5:C398=C399)*$H$5:H398)),0)=0),"",IF(G399&gt;IFERROR(SUMPRODUCT(MAX(($C$5:C398=C399)*$H$5:H398)),0),"앞 기록과 "&amp;TEXT(G399-IFERROR(SUMPRODUCT(MAX(($C$5:C398=C399)*$H$5:H398)),0),"#,##0")&amp;"km 빔",IF(G399&lt;IFERROR(SUMPRODUCT(MAX(($C$5:C398=C399)*$H$5:H398)),0),"계기판이 앞 기록보다 작음",""))))))</f>
        <v/>
      </c>
    </row>
    <row r="400">
      <c r="A400" s="6" t="n"/>
      <c r="B400" s="4">
        <f>IF(A400="","",MID("일월화수목금토",WEEKDAY(A400),1))</f>
        <v/>
      </c>
      <c r="C400" s="4" t="n"/>
      <c r="D400" s="4">
        <f>IF(C400="","",IFERROR(INDEX('차량별 비용·업무사용비율'!$B$5:$B$24,MATCH(C400,'차량별 비용·업무사용비율'!$A$5:$A$24,0)),"차량 목록에 없음"))</f>
        <v/>
      </c>
      <c r="E400" s="4" t="n"/>
      <c r="F400" s="4" t="n"/>
      <c r="G400" s="12" t="n"/>
      <c r="H400" s="12" t="n"/>
      <c r="I400" s="12">
        <f>IF(OR(G400="",H400=""),"",H400-G400)</f>
        <v/>
      </c>
      <c r="J400" s="12" t="n"/>
      <c r="K400" s="12" t="n"/>
      <c r="L400" s="12">
        <f>IF(AND(J400="",K400=""),"",N(J400)+N(K400))</f>
        <v/>
      </c>
      <c r="M400" s="13" t="n"/>
      <c r="N400" s="13" t="n"/>
      <c r="O400" s="4">
        <f>IF(C400="","",IF(AND(G400&lt;&gt;"",H400&lt;&gt;"",N(H400)&lt;N(G400)),"주행 후 &lt; 주행 전",IF(AND(I400&lt;&gt;"",N(L400)&gt;N(I400)),"업무용 거리 &gt; 주행거리",IF(OR(G400="",IFERROR(SUMPRODUCT(MAX(($C$5:C399=C400)*$H$5:H399)),0)=0),"",IF(G400&gt;IFERROR(SUMPRODUCT(MAX(($C$5:C399=C400)*$H$5:H399)),0),"앞 기록과 "&amp;TEXT(G400-IFERROR(SUMPRODUCT(MAX(($C$5:C399=C400)*$H$5:H399)),0),"#,##0")&amp;"km 빔",IF(G400&lt;IFERROR(SUMPRODUCT(MAX(($C$5:C399=C400)*$H$5:H399)),0),"계기판이 앞 기록보다 작음",""))))))</f>
        <v/>
      </c>
    </row>
    <row r="401">
      <c r="A401" s="6" t="n"/>
      <c r="B401" s="4">
        <f>IF(A401="","",MID("일월화수목금토",WEEKDAY(A401),1))</f>
        <v/>
      </c>
      <c r="C401" s="4" t="n"/>
      <c r="D401" s="4">
        <f>IF(C401="","",IFERROR(INDEX('차량별 비용·업무사용비율'!$B$5:$B$24,MATCH(C401,'차량별 비용·업무사용비율'!$A$5:$A$24,0)),"차량 목록에 없음"))</f>
        <v/>
      </c>
      <c r="E401" s="4" t="n"/>
      <c r="F401" s="4" t="n"/>
      <c r="G401" s="12" t="n"/>
      <c r="H401" s="12" t="n"/>
      <c r="I401" s="12">
        <f>IF(OR(G401="",H401=""),"",H401-G401)</f>
        <v/>
      </c>
      <c r="J401" s="12" t="n"/>
      <c r="K401" s="12" t="n"/>
      <c r="L401" s="12">
        <f>IF(AND(J401="",K401=""),"",N(J401)+N(K401))</f>
        <v/>
      </c>
      <c r="M401" s="13" t="n"/>
      <c r="N401" s="13" t="n"/>
      <c r="O401" s="4">
        <f>IF(C401="","",IF(AND(G401&lt;&gt;"",H401&lt;&gt;"",N(H401)&lt;N(G401)),"주행 후 &lt; 주행 전",IF(AND(I401&lt;&gt;"",N(L401)&gt;N(I401)),"업무용 거리 &gt; 주행거리",IF(OR(G401="",IFERROR(SUMPRODUCT(MAX(($C$5:C400=C401)*$H$5:H400)),0)=0),"",IF(G401&gt;IFERROR(SUMPRODUCT(MAX(($C$5:C400=C401)*$H$5:H400)),0),"앞 기록과 "&amp;TEXT(G401-IFERROR(SUMPRODUCT(MAX(($C$5:C400=C401)*$H$5:H400)),0),"#,##0")&amp;"km 빔",IF(G401&lt;IFERROR(SUMPRODUCT(MAX(($C$5:C400=C401)*$H$5:H400)),0),"계기판이 앞 기록보다 작음",""))))))</f>
        <v/>
      </c>
    </row>
    <row r="402">
      <c r="A402" s="6" t="n"/>
      <c r="B402" s="4">
        <f>IF(A402="","",MID("일월화수목금토",WEEKDAY(A402),1))</f>
        <v/>
      </c>
      <c r="C402" s="4" t="n"/>
      <c r="D402" s="4">
        <f>IF(C402="","",IFERROR(INDEX('차량별 비용·업무사용비율'!$B$5:$B$24,MATCH(C402,'차량별 비용·업무사용비율'!$A$5:$A$24,0)),"차량 목록에 없음"))</f>
        <v/>
      </c>
      <c r="E402" s="4" t="n"/>
      <c r="F402" s="4" t="n"/>
      <c r="G402" s="12" t="n"/>
      <c r="H402" s="12" t="n"/>
      <c r="I402" s="12">
        <f>IF(OR(G402="",H402=""),"",H402-G402)</f>
        <v/>
      </c>
      <c r="J402" s="12" t="n"/>
      <c r="K402" s="12" t="n"/>
      <c r="L402" s="12">
        <f>IF(AND(J402="",K402=""),"",N(J402)+N(K402))</f>
        <v/>
      </c>
      <c r="M402" s="13" t="n"/>
      <c r="N402" s="13" t="n"/>
      <c r="O402" s="4">
        <f>IF(C402="","",IF(AND(G402&lt;&gt;"",H402&lt;&gt;"",N(H402)&lt;N(G402)),"주행 후 &lt; 주행 전",IF(AND(I402&lt;&gt;"",N(L402)&gt;N(I402)),"업무용 거리 &gt; 주행거리",IF(OR(G402="",IFERROR(SUMPRODUCT(MAX(($C$5:C401=C402)*$H$5:H401)),0)=0),"",IF(G402&gt;IFERROR(SUMPRODUCT(MAX(($C$5:C401=C402)*$H$5:H401)),0),"앞 기록과 "&amp;TEXT(G402-IFERROR(SUMPRODUCT(MAX(($C$5:C401=C402)*$H$5:H401)),0),"#,##0")&amp;"km 빔",IF(G402&lt;IFERROR(SUMPRODUCT(MAX(($C$5:C401=C402)*$H$5:H401)),0),"계기판이 앞 기록보다 작음",""))))))</f>
        <v/>
      </c>
    </row>
    <row r="403">
      <c r="A403" s="6" t="n"/>
      <c r="B403" s="4">
        <f>IF(A403="","",MID("일월화수목금토",WEEKDAY(A403),1))</f>
        <v/>
      </c>
      <c r="C403" s="4" t="n"/>
      <c r="D403" s="4">
        <f>IF(C403="","",IFERROR(INDEX('차량별 비용·업무사용비율'!$B$5:$B$24,MATCH(C403,'차량별 비용·업무사용비율'!$A$5:$A$24,0)),"차량 목록에 없음"))</f>
        <v/>
      </c>
      <c r="E403" s="4" t="n"/>
      <c r="F403" s="4" t="n"/>
      <c r="G403" s="12" t="n"/>
      <c r="H403" s="12" t="n"/>
      <c r="I403" s="12">
        <f>IF(OR(G403="",H403=""),"",H403-G403)</f>
        <v/>
      </c>
      <c r="J403" s="12" t="n"/>
      <c r="K403" s="12" t="n"/>
      <c r="L403" s="12">
        <f>IF(AND(J403="",K403=""),"",N(J403)+N(K403))</f>
        <v/>
      </c>
      <c r="M403" s="13" t="n"/>
      <c r="N403" s="13" t="n"/>
      <c r="O403" s="4">
        <f>IF(C403="","",IF(AND(G403&lt;&gt;"",H403&lt;&gt;"",N(H403)&lt;N(G403)),"주행 후 &lt; 주행 전",IF(AND(I403&lt;&gt;"",N(L403)&gt;N(I403)),"업무용 거리 &gt; 주행거리",IF(OR(G403="",IFERROR(SUMPRODUCT(MAX(($C$5:C402=C403)*$H$5:H402)),0)=0),"",IF(G403&gt;IFERROR(SUMPRODUCT(MAX(($C$5:C402=C403)*$H$5:H402)),0),"앞 기록과 "&amp;TEXT(G403-IFERROR(SUMPRODUCT(MAX(($C$5:C402=C403)*$H$5:H402)),0),"#,##0")&amp;"km 빔",IF(G403&lt;IFERROR(SUMPRODUCT(MAX(($C$5:C402=C403)*$H$5:H402)),0),"계기판이 앞 기록보다 작음",""))))))</f>
        <v/>
      </c>
    </row>
    <row r="404">
      <c r="A404" s="6" t="n"/>
      <c r="B404" s="4">
        <f>IF(A404="","",MID("일월화수목금토",WEEKDAY(A404),1))</f>
        <v/>
      </c>
      <c r="C404" s="4" t="n"/>
      <c r="D404" s="4">
        <f>IF(C404="","",IFERROR(INDEX('차량별 비용·업무사용비율'!$B$5:$B$24,MATCH(C404,'차량별 비용·업무사용비율'!$A$5:$A$24,0)),"차량 목록에 없음"))</f>
        <v/>
      </c>
      <c r="E404" s="4" t="n"/>
      <c r="F404" s="4" t="n"/>
      <c r="G404" s="12" t="n"/>
      <c r="H404" s="12" t="n"/>
      <c r="I404" s="12">
        <f>IF(OR(G404="",H404=""),"",H404-G404)</f>
        <v/>
      </c>
      <c r="J404" s="12" t="n"/>
      <c r="K404" s="12" t="n"/>
      <c r="L404" s="12">
        <f>IF(AND(J404="",K404=""),"",N(J404)+N(K404))</f>
        <v/>
      </c>
      <c r="M404" s="13" t="n"/>
      <c r="N404" s="13" t="n"/>
      <c r="O404" s="4">
        <f>IF(C404="","",IF(AND(G404&lt;&gt;"",H404&lt;&gt;"",N(H404)&lt;N(G404)),"주행 후 &lt; 주행 전",IF(AND(I404&lt;&gt;"",N(L404)&gt;N(I404)),"업무용 거리 &gt; 주행거리",IF(OR(G404="",IFERROR(SUMPRODUCT(MAX(($C$5:C403=C404)*$H$5:H403)),0)=0),"",IF(G404&gt;IFERROR(SUMPRODUCT(MAX(($C$5:C403=C404)*$H$5:H403)),0),"앞 기록과 "&amp;TEXT(G404-IFERROR(SUMPRODUCT(MAX(($C$5:C403=C404)*$H$5:H403)),0),"#,##0")&amp;"km 빔",IF(G404&lt;IFERROR(SUMPRODUCT(MAX(($C$5:C403=C404)*$H$5:H403)),0),"계기판이 앞 기록보다 작음",""))))))</f>
        <v/>
      </c>
    </row>
    <row r="405">
      <c r="A405" s="6" t="n"/>
      <c r="B405" s="4">
        <f>IF(A405="","",MID("일월화수목금토",WEEKDAY(A405),1))</f>
        <v/>
      </c>
      <c r="C405" s="4" t="n"/>
      <c r="D405" s="4">
        <f>IF(C405="","",IFERROR(INDEX('차량별 비용·업무사용비율'!$B$5:$B$24,MATCH(C405,'차량별 비용·업무사용비율'!$A$5:$A$24,0)),"차량 목록에 없음"))</f>
        <v/>
      </c>
      <c r="E405" s="4" t="n"/>
      <c r="F405" s="4" t="n"/>
      <c r="G405" s="12" t="n"/>
      <c r="H405" s="12" t="n"/>
      <c r="I405" s="12">
        <f>IF(OR(G405="",H405=""),"",H405-G405)</f>
        <v/>
      </c>
      <c r="J405" s="12" t="n"/>
      <c r="K405" s="12" t="n"/>
      <c r="L405" s="12">
        <f>IF(AND(J405="",K405=""),"",N(J405)+N(K405))</f>
        <v/>
      </c>
      <c r="M405" s="13" t="n"/>
      <c r="N405" s="13" t="n"/>
      <c r="O405" s="4">
        <f>IF(C405="","",IF(AND(G405&lt;&gt;"",H405&lt;&gt;"",N(H405)&lt;N(G405)),"주행 후 &lt; 주행 전",IF(AND(I405&lt;&gt;"",N(L405)&gt;N(I405)),"업무용 거리 &gt; 주행거리",IF(OR(G405="",IFERROR(SUMPRODUCT(MAX(($C$5:C404=C405)*$H$5:H404)),0)=0),"",IF(G405&gt;IFERROR(SUMPRODUCT(MAX(($C$5:C404=C405)*$H$5:H404)),0),"앞 기록과 "&amp;TEXT(G405-IFERROR(SUMPRODUCT(MAX(($C$5:C404=C405)*$H$5:H404)),0),"#,##0")&amp;"km 빔",IF(G405&lt;IFERROR(SUMPRODUCT(MAX(($C$5:C404=C405)*$H$5:H404)),0),"계기판이 앞 기록보다 작음",""))))))</f>
        <v/>
      </c>
    </row>
    <row r="406">
      <c r="A406" s="6" t="n"/>
      <c r="B406" s="4">
        <f>IF(A406="","",MID("일월화수목금토",WEEKDAY(A406),1))</f>
        <v/>
      </c>
      <c r="C406" s="4" t="n"/>
      <c r="D406" s="4">
        <f>IF(C406="","",IFERROR(INDEX('차량별 비용·업무사용비율'!$B$5:$B$24,MATCH(C406,'차량별 비용·업무사용비율'!$A$5:$A$24,0)),"차량 목록에 없음"))</f>
        <v/>
      </c>
      <c r="E406" s="4" t="n"/>
      <c r="F406" s="4" t="n"/>
      <c r="G406" s="12" t="n"/>
      <c r="H406" s="12" t="n"/>
      <c r="I406" s="12">
        <f>IF(OR(G406="",H406=""),"",H406-G406)</f>
        <v/>
      </c>
      <c r="J406" s="12" t="n"/>
      <c r="K406" s="12" t="n"/>
      <c r="L406" s="12">
        <f>IF(AND(J406="",K406=""),"",N(J406)+N(K406))</f>
        <v/>
      </c>
      <c r="M406" s="13" t="n"/>
      <c r="N406" s="13" t="n"/>
      <c r="O406" s="4">
        <f>IF(C406="","",IF(AND(G406&lt;&gt;"",H406&lt;&gt;"",N(H406)&lt;N(G406)),"주행 후 &lt; 주행 전",IF(AND(I406&lt;&gt;"",N(L406)&gt;N(I406)),"업무용 거리 &gt; 주행거리",IF(OR(G406="",IFERROR(SUMPRODUCT(MAX(($C$5:C405=C406)*$H$5:H405)),0)=0),"",IF(G406&gt;IFERROR(SUMPRODUCT(MAX(($C$5:C405=C406)*$H$5:H405)),0),"앞 기록과 "&amp;TEXT(G406-IFERROR(SUMPRODUCT(MAX(($C$5:C405=C406)*$H$5:H405)),0),"#,##0")&amp;"km 빔",IF(G406&lt;IFERROR(SUMPRODUCT(MAX(($C$5:C405=C406)*$H$5:H405)),0),"계기판이 앞 기록보다 작음",""))))))</f>
        <v/>
      </c>
    </row>
    <row r="407">
      <c r="A407" s="6" t="n"/>
      <c r="B407" s="4">
        <f>IF(A407="","",MID("일월화수목금토",WEEKDAY(A407),1))</f>
        <v/>
      </c>
      <c r="C407" s="4" t="n"/>
      <c r="D407" s="4">
        <f>IF(C407="","",IFERROR(INDEX('차량별 비용·업무사용비율'!$B$5:$B$24,MATCH(C407,'차량별 비용·업무사용비율'!$A$5:$A$24,0)),"차량 목록에 없음"))</f>
        <v/>
      </c>
      <c r="E407" s="4" t="n"/>
      <c r="F407" s="4" t="n"/>
      <c r="G407" s="12" t="n"/>
      <c r="H407" s="12" t="n"/>
      <c r="I407" s="12">
        <f>IF(OR(G407="",H407=""),"",H407-G407)</f>
        <v/>
      </c>
      <c r="J407" s="12" t="n"/>
      <c r="K407" s="12" t="n"/>
      <c r="L407" s="12">
        <f>IF(AND(J407="",K407=""),"",N(J407)+N(K407))</f>
        <v/>
      </c>
      <c r="M407" s="13" t="n"/>
      <c r="N407" s="13" t="n"/>
      <c r="O407" s="4">
        <f>IF(C407="","",IF(AND(G407&lt;&gt;"",H407&lt;&gt;"",N(H407)&lt;N(G407)),"주행 후 &lt; 주행 전",IF(AND(I407&lt;&gt;"",N(L407)&gt;N(I407)),"업무용 거리 &gt; 주행거리",IF(OR(G407="",IFERROR(SUMPRODUCT(MAX(($C$5:C406=C407)*$H$5:H406)),0)=0),"",IF(G407&gt;IFERROR(SUMPRODUCT(MAX(($C$5:C406=C407)*$H$5:H406)),0),"앞 기록과 "&amp;TEXT(G407-IFERROR(SUMPRODUCT(MAX(($C$5:C406=C407)*$H$5:H406)),0),"#,##0")&amp;"km 빔",IF(G407&lt;IFERROR(SUMPRODUCT(MAX(($C$5:C406=C407)*$H$5:H406)),0),"계기판이 앞 기록보다 작음",""))))))</f>
        <v/>
      </c>
    </row>
    <row r="408">
      <c r="A408" s="6" t="n"/>
      <c r="B408" s="4">
        <f>IF(A408="","",MID("일월화수목금토",WEEKDAY(A408),1))</f>
        <v/>
      </c>
      <c r="C408" s="4" t="n"/>
      <c r="D408" s="4">
        <f>IF(C408="","",IFERROR(INDEX('차량별 비용·업무사용비율'!$B$5:$B$24,MATCH(C408,'차량별 비용·업무사용비율'!$A$5:$A$24,0)),"차량 목록에 없음"))</f>
        <v/>
      </c>
      <c r="E408" s="4" t="n"/>
      <c r="F408" s="4" t="n"/>
      <c r="G408" s="12" t="n"/>
      <c r="H408" s="12" t="n"/>
      <c r="I408" s="12">
        <f>IF(OR(G408="",H408=""),"",H408-G408)</f>
        <v/>
      </c>
      <c r="J408" s="12" t="n"/>
      <c r="K408" s="12" t="n"/>
      <c r="L408" s="12">
        <f>IF(AND(J408="",K408=""),"",N(J408)+N(K408))</f>
        <v/>
      </c>
      <c r="M408" s="13" t="n"/>
      <c r="N408" s="13" t="n"/>
      <c r="O408" s="4">
        <f>IF(C408="","",IF(AND(G408&lt;&gt;"",H408&lt;&gt;"",N(H408)&lt;N(G408)),"주행 후 &lt; 주행 전",IF(AND(I408&lt;&gt;"",N(L408)&gt;N(I408)),"업무용 거리 &gt; 주행거리",IF(OR(G408="",IFERROR(SUMPRODUCT(MAX(($C$5:C407=C408)*$H$5:H407)),0)=0),"",IF(G408&gt;IFERROR(SUMPRODUCT(MAX(($C$5:C407=C408)*$H$5:H407)),0),"앞 기록과 "&amp;TEXT(G408-IFERROR(SUMPRODUCT(MAX(($C$5:C407=C408)*$H$5:H407)),0),"#,##0")&amp;"km 빔",IF(G408&lt;IFERROR(SUMPRODUCT(MAX(($C$5:C407=C408)*$H$5:H407)),0),"계기판이 앞 기록보다 작음",""))))))</f>
        <v/>
      </c>
    </row>
    <row r="409">
      <c r="A409" s="6" t="n"/>
      <c r="B409" s="4">
        <f>IF(A409="","",MID("일월화수목금토",WEEKDAY(A409),1))</f>
        <v/>
      </c>
      <c r="C409" s="4" t="n"/>
      <c r="D409" s="4">
        <f>IF(C409="","",IFERROR(INDEX('차량별 비용·업무사용비율'!$B$5:$B$24,MATCH(C409,'차량별 비용·업무사용비율'!$A$5:$A$24,0)),"차량 목록에 없음"))</f>
        <v/>
      </c>
      <c r="E409" s="4" t="n"/>
      <c r="F409" s="4" t="n"/>
      <c r="G409" s="12" t="n"/>
      <c r="H409" s="12" t="n"/>
      <c r="I409" s="12">
        <f>IF(OR(G409="",H409=""),"",H409-G409)</f>
        <v/>
      </c>
      <c r="J409" s="12" t="n"/>
      <c r="K409" s="12" t="n"/>
      <c r="L409" s="12">
        <f>IF(AND(J409="",K409=""),"",N(J409)+N(K409))</f>
        <v/>
      </c>
      <c r="M409" s="13" t="n"/>
      <c r="N409" s="13" t="n"/>
      <c r="O409" s="4">
        <f>IF(C409="","",IF(AND(G409&lt;&gt;"",H409&lt;&gt;"",N(H409)&lt;N(G409)),"주행 후 &lt; 주행 전",IF(AND(I409&lt;&gt;"",N(L409)&gt;N(I409)),"업무용 거리 &gt; 주행거리",IF(OR(G409="",IFERROR(SUMPRODUCT(MAX(($C$5:C408=C409)*$H$5:H408)),0)=0),"",IF(G409&gt;IFERROR(SUMPRODUCT(MAX(($C$5:C408=C409)*$H$5:H408)),0),"앞 기록과 "&amp;TEXT(G409-IFERROR(SUMPRODUCT(MAX(($C$5:C408=C409)*$H$5:H408)),0),"#,##0")&amp;"km 빔",IF(G409&lt;IFERROR(SUMPRODUCT(MAX(($C$5:C408=C409)*$H$5:H408)),0),"계기판이 앞 기록보다 작음",""))))))</f>
        <v/>
      </c>
    </row>
    <row r="410">
      <c r="A410" s="6" t="n"/>
      <c r="B410" s="4">
        <f>IF(A410="","",MID("일월화수목금토",WEEKDAY(A410),1))</f>
        <v/>
      </c>
      <c r="C410" s="4" t="n"/>
      <c r="D410" s="4">
        <f>IF(C410="","",IFERROR(INDEX('차량별 비용·업무사용비율'!$B$5:$B$24,MATCH(C410,'차량별 비용·업무사용비율'!$A$5:$A$24,0)),"차량 목록에 없음"))</f>
        <v/>
      </c>
      <c r="E410" s="4" t="n"/>
      <c r="F410" s="4" t="n"/>
      <c r="G410" s="12" t="n"/>
      <c r="H410" s="12" t="n"/>
      <c r="I410" s="12">
        <f>IF(OR(G410="",H410=""),"",H410-G410)</f>
        <v/>
      </c>
      <c r="J410" s="12" t="n"/>
      <c r="K410" s="12" t="n"/>
      <c r="L410" s="12">
        <f>IF(AND(J410="",K410=""),"",N(J410)+N(K410))</f>
        <v/>
      </c>
      <c r="M410" s="13" t="n"/>
      <c r="N410" s="13" t="n"/>
      <c r="O410" s="4">
        <f>IF(C410="","",IF(AND(G410&lt;&gt;"",H410&lt;&gt;"",N(H410)&lt;N(G410)),"주행 후 &lt; 주행 전",IF(AND(I410&lt;&gt;"",N(L410)&gt;N(I410)),"업무용 거리 &gt; 주행거리",IF(OR(G410="",IFERROR(SUMPRODUCT(MAX(($C$5:C409=C410)*$H$5:H409)),0)=0),"",IF(G410&gt;IFERROR(SUMPRODUCT(MAX(($C$5:C409=C410)*$H$5:H409)),0),"앞 기록과 "&amp;TEXT(G410-IFERROR(SUMPRODUCT(MAX(($C$5:C409=C410)*$H$5:H409)),0),"#,##0")&amp;"km 빔",IF(G410&lt;IFERROR(SUMPRODUCT(MAX(($C$5:C409=C410)*$H$5:H409)),0),"계기판이 앞 기록보다 작음",""))))))</f>
        <v/>
      </c>
    </row>
    <row r="411">
      <c r="A411" s="6" t="n"/>
      <c r="B411" s="4">
        <f>IF(A411="","",MID("일월화수목금토",WEEKDAY(A411),1))</f>
        <v/>
      </c>
      <c r="C411" s="4" t="n"/>
      <c r="D411" s="4">
        <f>IF(C411="","",IFERROR(INDEX('차량별 비용·업무사용비율'!$B$5:$B$24,MATCH(C411,'차량별 비용·업무사용비율'!$A$5:$A$24,0)),"차량 목록에 없음"))</f>
        <v/>
      </c>
      <c r="E411" s="4" t="n"/>
      <c r="F411" s="4" t="n"/>
      <c r="G411" s="12" t="n"/>
      <c r="H411" s="12" t="n"/>
      <c r="I411" s="12">
        <f>IF(OR(G411="",H411=""),"",H411-G411)</f>
        <v/>
      </c>
      <c r="J411" s="12" t="n"/>
      <c r="K411" s="12" t="n"/>
      <c r="L411" s="12">
        <f>IF(AND(J411="",K411=""),"",N(J411)+N(K411))</f>
        <v/>
      </c>
      <c r="M411" s="13" t="n"/>
      <c r="N411" s="13" t="n"/>
      <c r="O411" s="4">
        <f>IF(C411="","",IF(AND(G411&lt;&gt;"",H411&lt;&gt;"",N(H411)&lt;N(G411)),"주행 후 &lt; 주행 전",IF(AND(I411&lt;&gt;"",N(L411)&gt;N(I411)),"업무용 거리 &gt; 주행거리",IF(OR(G411="",IFERROR(SUMPRODUCT(MAX(($C$5:C410=C411)*$H$5:H410)),0)=0),"",IF(G411&gt;IFERROR(SUMPRODUCT(MAX(($C$5:C410=C411)*$H$5:H410)),0),"앞 기록과 "&amp;TEXT(G411-IFERROR(SUMPRODUCT(MAX(($C$5:C410=C411)*$H$5:H410)),0),"#,##0")&amp;"km 빔",IF(G411&lt;IFERROR(SUMPRODUCT(MAX(($C$5:C410=C411)*$H$5:H410)),0),"계기판이 앞 기록보다 작음",""))))))</f>
        <v/>
      </c>
    </row>
    <row r="412">
      <c r="A412" s="6" t="n"/>
      <c r="B412" s="4">
        <f>IF(A412="","",MID("일월화수목금토",WEEKDAY(A412),1))</f>
        <v/>
      </c>
      <c r="C412" s="4" t="n"/>
      <c r="D412" s="4">
        <f>IF(C412="","",IFERROR(INDEX('차량별 비용·업무사용비율'!$B$5:$B$24,MATCH(C412,'차량별 비용·업무사용비율'!$A$5:$A$24,0)),"차량 목록에 없음"))</f>
        <v/>
      </c>
      <c r="E412" s="4" t="n"/>
      <c r="F412" s="4" t="n"/>
      <c r="G412" s="12" t="n"/>
      <c r="H412" s="12" t="n"/>
      <c r="I412" s="12">
        <f>IF(OR(G412="",H412=""),"",H412-G412)</f>
        <v/>
      </c>
      <c r="J412" s="12" t="n"/>
      <c r="K412" s="12" t="n"/>
      <c r="L412" s="12">
        <f>IF(AND(J412="",K412=""),"",N(J412)+N(K412))</f>
        <v/>
      </c>
      <c r="M412" s="13" t="n"/>
      <c r="N412" s="13" t="n"/>
      <c r="O412" s="4">
        <f>IF(C412="","",IF(AND(G412&lt;&gt;"",H412&lt;&gt;"",N(H412)&lt;N(G412)),"주행 후 &lt; 주행 전",IF(AND(I412&lt;&gt;"",N(L412)&gt;N(I412)),"업무용 거리 &gt; 주행거리",IF(OR(G412="",IFERROR(SUMPRODUCT(MAX(($C$5:C411=C412)*$H$5:H411)),0)=0),"",IF(G412&gt;IFERROR(SUMPRODUCT(MAX(($C$5:C411=C412)*$H$5:H411)),0),"앞 기록과 "&amp;TEXT(G412-IFERROR(SUMPRODUCT(MAX(($C$5:C411=C412)*$H$5:H411)),0),"#,##0")&amp;"km 빔",IF(G412&lt;IFERROR(SUMPRODUCT(MAX(($C$5:C411=C412)*$H$5:H411)),0),"계기판이 앞 기록보다 작음",""))))))</f>
        <v/>
      </c>
    </row>
    <row r="413">
      <c r="A413" s="6" t="n"/>
      <c r="B413" s="4">
        <f>IF(A413="","",MID("일월화수목금토",WEEKDAY(A413),1))</f>
        <v/>
      </c>
      <c r="C413" s="4" t="n"/>
      <c r="D413" s="4">
        <f>IF(C413="","",IFERROR(INDEX('차량별 비용·업무사용비율'!$B$5:$B$24,MATCH(C413,'차량별 비용·업무사용비율'!$A$5:$A$24,0)),"차량 목록에 없음"))</f>
        <v/>
      </c>
      <c r="E413" s="4" t="n"/>
      <c r="F413" s="4" t="n"/>
      <c r="G413" s="12" t="n"/>
      <c r="H413" s="12" t="n"/>
      <c r="I413" s="12">
        <f>IF(OR(G413="",H413=""),"",H413-G413)</f>
        <v/>
      </c>
      <c r="J413" s="12" t="n"/>
      <c r="K413" s="12" t="n"/>
      <c r="L413" s="12">
        <f>IF(AND(J413="",K413=""),"",N(J413)+N(K413))</f>
        <v/>
      </c>
      <c r="M413" s="13" t="n"/>
      <c r="N413" s="13" t="n"/>
      <c r="O413" s="4">
        <f>IF(C413="","",IF(AND(G413&lt;&gt;"",H413&lt;&gt;"",N(H413)&lt;N(G413)),"주행 후 &lt; 주행 전",IF(AND(I413&lt;&gt;"",N(L413)&gt;N(I413)),"업무용 거리 &gt; 주행거리",IF(OR(G413="",IFERROR(SUMPRODUCT(MAX(($C$5:C412=C413)*$H$5:H412)),0)=0),"",IF(G413&gt;IFERROR(SUMPRODUCT(MAX(($C$5:C412=C413)*$H$5:H412)),0),"앞 기록과 "&amp;TEXT(G413-IFERROR(SUMPRODUCT(MAX(($C$5:C412=C413)*$H$5:H412)),0),"#,##0")&amp;"km 빔",IF(G413&lt;IFERROR(SUMPRODUCT(MAX(($C$5:C412=C413)*$H$5:H412)),0),"계기판이 앞 기록보다 작음",""))))))</f>
        <v/>
      </c>
    </row>
    <row r="414">
      <c r="A414" s="6" t="n"/>
      <c r="B414" s="4">
        <f>IF(A414="","",MID("일월화수목금토",WEEKDAY(A414),1))</f>
        <v/>
      </c>
      <c r="C414" s="4" t="n"/>
      <c r="D414" s="4">
        <f>IF(C414="","",IFERROR(INDEX('차량별 비용·업무사용비율'!$B$5:$B$24,MATCH(C414,'차량별 비용·업무사용비율'!$A$5:$A$24,0)),"차량 목록에 없음"))</f>
        <v/>
      </c>
      <c r="E414" s="4" t="n"/>
      <c r="F414" s="4" t="n"/>
      <c r="G414" s="12" t="n"/>
      <c r="H414" s="12" t="n"/>
      <c r="I414" s="12">
        <f>IF(OR(G414="",H414=""),"",H414-G414)</f>
        <v/>
      </c>
      <c r="J414" s="12" t="n"/>
      <c r="K414" s="12" t="n"/>
      <c r="L414" s="12">
        <f>IF(AND(J414="",K414=""),"",N(J414)+N(K414))</f>
        <v/>
      </c>
      <c r="M414" s="13" t="n"/>
      <c r="N414" s="13" t="n"/>
      <c r="O414" s="4">
        <f>IF(C414="","",IF(AND(G414&lt;&gt;"",H414&lt;&gt;"",N(H414)&lt;N(G414)),"주행 후 &lt; 주행 전",IF(AND(I414&lt;&gt;"",N(L414)&gt;N(I414)),"업무용 거리 &gt; 주행거리",IF(OR(G414="",IFERROR(SUMPRODUCT(MAX(($C$5:C413=C414)*$H$5:H413)),0)=0),"",IF(G414&gt;IFERROR(SUMPRODUCT(MAX(($C$5:C413=C414)*$H$5:H413)),0),"앞 기록과 "&amp;TEXT(G414-IFERROR(SUMPRODUCT(MAX(($C$5:C413=C414)*$H$5:H413)),0),"#,##0")&amp;"km 빔",IF(G414&lt;IFERROR(SUMPRODUCT(MAX(($C$5:C413=C414)*$H$5:H413)),0),"계기판이 앞 기록보다 작음",""))))))</f>
        <v/>
      </c>
    </row>
    <row r="415">
      <c r="A415" s="6" t="n"/>
      <c r="B415" s="4">
        <f>IF(A415="","",MID("일월화수목금토",WEEKDAY(A415),1))</f>
        <v/>
      </c>
      <c r="C415" s="4" t="n"/>
      <c r="D415" s="4">
        <f>IF(C415="","",IFERROR(INDEX('차량별 비용·업무사용비율'!$B$5:$B$24,MATCH(C415,'차량별 비용·업무사용비율'!$A$5:$A$24,0)),"차량 목록에 없음"))</f>
        <v/>
      </c>
      <c r="E415" s="4" t="n"/>
      <c r="F415" s="4" t="n"/>
      <c r="G415" s="12" t="n"/>
      <c r="H415" s="12" t="n"/>
      <c r="I415" s="12">
        <f>IF(OR(G415="",H415=""),"",H415-G415)</f>
        <v/>
      </c>
      <c r="J415" s="12" t="n"/>
      <c r="K415" s="12" t="n"/>
      <c r="L415" s="12">
        <f>IF(AND(J415="",K415=""),"",N(J415)+N(K415))</f>
        <v/>
      </c>
      <c r="M415" s="13" t="n"/>
      <c r="N415" s="13" t="n"/>
      <c r="O415" s="4">
        <f>IF(C415="","",IF(AND(G415&lt;&gt;"",H415&lt;&gt;"",N(H415)&lt;N(G415)),"주행 후 &lt; 주행 전",IF(AND(I415&lt;&gt;"",N(L415)&gt;N(I415)),"업무용 거리 &gt; 주행거리",IF(OR(G415="",IFERROR(SUMPRODUCT(MAX(($C$5:C414=C415)*$H$5:H414)),0)=0),"",IF(G415&gt;IFERROR(SUMPRODUCT(MAX(($C$5:C414=C415)*$H$5:H414)),0),"앞 기록과 "&amp;TEXT(G415-IFERROR(SUMPRODUCT(MAX(($C$5:C414=C415)*$H$5:H414)),0),"#,##0")&amp;"km 빔",IF(G415&lt;IFERROR(SUMPRODUCT(MAX(($C$5:C414=C415)*$H$5:H414)),0),"계기판이 앞 기록보다 작음",""))))))</f>
        <v/>
      </c>
    </row>
    <row r="416">
      <c r="A416" s="6" t="n"/>
      <c r="B416" s="4">
        <f>IF(A416="","",MID("일월화수목금토",WEEKDAY(A416),1))</f>
        <v/>
      </c>
      <c r="C416" s="4" t="n"/>
      <c r="D416" s="4">
        <f>IF(C416="","",IFERROR(INDEX('차량별 비용·업무사용비율'!$B$5:$B$24,MATCH(C416,'차량별 비용·업무사용비율'!$A$5:$A$24,0)),"차량 목록에 없음"))</f>
        <v/>
      </c>
      <c r="E416" s="4" t="n"/>
      <c r="F416" s="4" t="n"/>
      <c r="G416" s="12" t="n"/>
      <c r="H416" s="12" t="n"/>
      <c r="I416" s="12">
        <f>IF(OR(G416="",H416=""),"",H416-G416)</f>
        <v/>
      </c>
      <c r="J416" s="12" t="n"/>
      <c r="K416" s="12" t="n"/>
      <c r="L416" s="12">
        <f>IF(AND(J416="",K416=""),"",N(J416)+N(K416))</f>
        <v/>
      </c>
      <c r="M416" s="13" t="n"/>
      <c r="N416" s="13" t="n"/>
      <c r="O416" s="4">
        <f>IF(C416="","",IF(AND(G416&lt;&gt;"",H416&lt;&gt;"",N(H416)&lt;N(G416)),"주행 후 &lt; 주행 전",IF(AND(I416&lt;&gt;"",N(L416)&gt;N(I416)),"업무용 거리 &gt; 주행거리",IF(OR(G416="",IFERROR(SUMPRODUCT(MAX(($C$5:C415=C416)*$H$5:H415)),0)=0),"",IF(G416&gt;IFERROR(SUMPRODUCT(MAX(($C$5:C415=C416)*$H$5:H415)),0),"앞 기록과 "&amp;TEXT(G416-IFERROR(SUMPRODUCT(MAX(($C$5:C415=C416)*$H$5:H415)),0),"#,##0")&amp;"km 빔",IF(G416&lt;IFERROR(SUMPRODUCT(MAX(($C$5:C415=C416)*$H$5:H415)),0),"계기판이 앞 기록보다 작음",""))))))</f>
        <v/>
      </c>
    </row>
    <row r="417">
      <c r="A417" s="6" t="n"/>
      <c r="B417" s="4">
        <f>IF(A417="","",MID("일월화수목금토",WEEKDAY(A417),1))</f>
        <v/>
      </c>
      <c r="C417" s="4" t="n"/>
      <c r="D417" s="4">
        <f>IF(C417="","",IFERROR(INDEX('차량별 비용·업무사용비율'!$B$5:$B$24,MATCH(C417,'차량별 비용·업무사용비율'!$A$5:$A$24,0)),"차량 목록에 없음"))</f>
        <v/>
      </c>
      <c r="E417" s="4" t="n"/>
      <c r="F417" s="4" t="n"/>
      <c r="G417" s="12" t="n"/>
      <c r="H417" s="12" t="n"/>
      <c r="I417" s="12">
        <f>IF(OR(G417="",H417=""),"",H417-G417)</f>
        <v/>
      </c>
      <c r="J417" s="12" t="n"/>
      <c r="K417" s="12" t="n"/>
      <c r="L417" s="12">
        <f>IF(AND(J417="",K417=""),"",N(J417)+N(K417))</f>
        <v/>
      </c>
      <c r="M417" s="13" t="n"/>
      <c r="N417" s="13" t="n"/>
      <c r="O417" s="4">
        <f>IF(C417="","",IF(AND(G417&lt;&gt;"",H417&lt;&gt;"",N(H417)&lt;N(G417)),"주행 후 &lt; 주행 전",IF(AND(I417&lt;&gt;"",N(L417)&gt;N(I417)),"업무용 거리 &gt; 주행거리",IF(OR(G417="",IFERROR(SUMPRODUCT(MAX(($C$5:C416=C417)*$H$5:H416)),0)=0),"",IF(G417&gt;IFERROR(SUMPRODUCT(MAX(($C$5:C416=C417)*$H$5:H416)),0),"앞 기록과 "&amp;TEXT(G417-IFERROR(SUMPRODUCT(MAX(($C$5:C416=C417)*$H$5:H416)),0),"#,##0")&amp;"km 빔",IF(G417&lt;IFERROR(SUMPRODUCT(MAX(($C$5:C416=C417)*$H$5:H416)),0),"계기판이 앞 기록보다 작음",""))))))</f>
        <v/>
      </c>
    </row>
    <row r="418">
      <c r="A418" s="6" t="n"/>
      <c r="B418" s="4">
        <f>IF(A418="","",MID("일월화수목금토",WEEKDAY(A418),1))</f>
        <v/>
      </c>
      <c r="C418" s="4" t="n"/>
      <c r="D418" s="4">
        <f>IF(C418="","",IFERROR(INDEX('차량별 비용·업무사용비율'!$B$5:$B$24,MATCH(C418,'차량별 비용·업무사용비율'!$A$5:$A$24,0)),"차량 목록에 없음"))</f>
        <v/>
      </c>
      <c r="E418" s="4" t="n"/>
      <c r="F418" s="4" t="n"/>
      <c r="G418" s="12" t="n"/>
      <c r="H418" s="12" t="n"/>
      <c r="I418" s="12">
        <f>IF(OR(G418="",H418=""),"",H418-G418)</f>
        <v/>
      </c>
      <c r="J418" s="12" t="n"/>
      <c r="K418" s="12" t="n"/>
      <c r="L418" s="12">
        <f>IF(AND(J418="",K418=""),"",N(J418)+N(K418))</f>
        <v/>
      </c>
      <c r="M418" s="13" t="n"/>
      <c r="N418" s="13" t="n"/>
      <c r="O418" s="4">
        <f>IF(C418="","",IF(AND(G418&lt;&gt;"",H418&lt;&gt;"",N(H418)&lt;N(G418)),"주행 후 &lt; 주행 전",IF(AND(I418&lt;&gt;"",N(L418)&gt;N(I418)),"업무용 거리 &gt; 주행거리",IF(OR(G418="",IFERROR(SUMPRODUCT(MAX(($C$5:C417=C418)*$H$5:H417)),0)=0),"",IF(G418&gt;IFERROR(SUMPRODUCT(MAX(($C$5:C417=C418)*$H$5:H417)),0),"앞 기록과 "&amp;TEXT(G418-IFERROR(SUMPRODUCT(MAX(($C$5:C417=C418)*$H$5:H417)),0),"#,##0")&amp;"km 빔",IF(G418&lt;IFERROR(SUMPRODUCT(MAX(($C$5:C417=C418)*$H$5:H417)),0),"계기판이 앞 기록보다 작음",""))))))</f>
        <v/>
      </c>
    </row>
    <row r="419">
      <c r="A419" s="6" t="n"/>
      <c r="B419" s="4">
        <f>IF(A419="","",MID("일월화수목금토",WEEKDAY(A419),1))</f>
        <v/>
      </c>
      <c r="C419" s="4" t="n"/>
      <c r="D419" s="4">
        <f>IF(C419="","",IFERROR(INDEX('차량별 비용·업무사용비율'!$B$5:$B$24,MATCH(C419,'차량별 비용·업무사용비율'!$A$5:$A$24,0)),"차량 목록에 없음"))</f>
        <v/>
      </c>
      <c r="E419" s="4" t="n"/>
      <c r="F419" s="4" t="n"/>
      <c r="G419" s="12" t="n"/>
      <c r="H419" s="12" t="n"/>
      <c r="I419" s="12">
        <f>IF(OR(G419="",H419=""),"",H419-G419)</f>
        <v/>
      </c>
      <c r="J419" s="12" t="n"/>
      <c r="K419" s="12" t="n"/>
      <c r="L419" s="12">
        <f>IF(AND(J419="",K419=""),"",N(J419)+N(K419))</f>
        <v/>
      </c>
      <c r="M419" s="13" t="n"/>
      <c r="N419" s="13" t="n"/>
      <c r="O419" s="4">
        <f>IF(C419="","",IF(AND(G419&lt;&gt;"",H419&lt;&gt;"",N(H419)&lt;N(G419)),"주행 후 &lt; 주행 전",IF(AND(I419&lt;&gt;"",N(L419)&gt;N(I419)),"업무용 거리 &gt; 주행거리",IF(OR(G419="",IFERROR(SUMPRODUCT(MAX(($C$5:C418=C419)*$H$5:H418)),0)=0),"",IF(G419&gt;IFERROR(SUMPRODUCT(MAX(($C$5:C418=C419)*$H$5:H418)),0),"앞 기록과 "&amp;TEXT(G419-IFERROR(SUMPRODUCT(MAX(($C$5:C418=C419)*$H$5:H418)),0),"#,##0")&amp;"km 빔",IF(G419&lt;IFERROR(SUMPRODUCT(MAX(($C$5:C418=C419)*$H$5:H418)),0),"계기판이 앞 기록보다 작음",""))))))</f>
        <v/>
      </c>
    </row>
    <row r="420">
      <c r="A420" s="6" t="n"/>
      <c r="B420" s="4">
        <f>IF(A420="","",MID("일월화수목금토",WEEKDAY(A420),1))</f>
        <v/>
      </c>
      <c r="C420" s="4" t="n"/>
      <c r="D420" s="4">
        <f>IF(C420="","",IFERROR(INDEX('차량별 비용·업무사용비율'!$B$5:$B$24,MATCH(C420,'차량별 비용·업무사용비율'!$A$5:$A$24,0)),"차량 목록에 없음"))</f>
        <v/>
      </c>
      <c r="E420" s="4" t="n"/>
      <c r="F420" s="4" t="n"/>
      <c r="G420" s="12" t="n"/>
      <c r="H420" s="12" t="n"/>
      <c r="I420" s="12">
        <f>IF(OR(G420="",H420=""),"",H420-G420)</f>
        <v/>
      </c>
      <c r="J420" s="12" t="n"/>
      <c r="K420" s="12" t="n"/>
      <c r="L420" s="12">
        <f>IF(AND(J420="",K420=""),"",N(J420)+N(K420))</f>
        <v/>
      </c>
      <c r="M420" s="13" t="n"/>
      <c r="N420" s="13" t="n"/>
      <c r="O420" s="4">
        <f>IF(C420="","",IF(AND(G420&lt;&gt;"",H420&lt;&gt;"",N(H420)&lt;N(G420)),"주행 후 &lt; 주행 전",IF(AND(I420&lt;&gt;"",N(L420)&gt;N(I420)),"업무용 거리 &gt; 주행거리",IF(OR(G420="",IFERROR(SUMPRODUCT(MAX(($C$5:C419=C420)*$H$5:H419)),0)=0),"",IF(G420&gt;IFERROR(SUMPRODUCT(MAX(($C$5:C419=C420)*$H$5:H419)),0),"앞 기록과 "&amp;TEXT(G420-IFERROR(SUMPRODUCT(MAX(($C$5:C419=C420)*$H$5:H419)),0),"#,##0")&amp;"km 빔",IF(G420&lt;IFERROR(SUMPRODUCT(MAX(($C$5:C419=C420)*$H$5:H419)),0),"계기판이 앞 기록보다 작음",""))))))</f>
        <v/>
      </c>
    </row>
    <row r="421">
      <c r="A421" s="6" t="n"/>
      <c r="B421" s="4">
        <f>IF(A421="","",MID("일월화수목금토",WEEKDAY(A421),1))</f>
        <v/>
      </c>
      <c r="C421" s="4" t="n"/>
      <c r="D421" s="4">
        <f>IF(C421="","",IFERROR(INDEX('차량별 비용·업무사용비율'!$B$5:$B$24,MATCH(C421,'차량별 비용·업무사용비율'!$A$5:$A$24,0)),"차량 목록에 없음"))</f>
        <v/>
      </c>
      <c r="E421" s="4" t="n"/>
      <c r="F421" s="4" t="n"/>
      <c r="G421" s="12" t="n"/>
      <c r="H421" s="12" t="n"/>
      <c r="I421" s="12">
        <f>IF(OR(G421="",H421=""),"",H421-G421)</f>
        <v/>
      </c>
      <c r="J421" s="12" t="n"/>
      <c r="K421" s="12" t="n"/>
      <c r="L421" s="12">
        <f>IF(AND(J421="",K421=""),"",N(J421)+N(K421))</f>
        <v/>
      </c>
      <c r="M421" s="13" t="n"/>
      <c r="N421" s="13" t="n"/>
      <c r="O421" s="4">
        <f>IF(C421="","",IF(AND(G421&lt;&gt;"",H421&lt;&gt;"",N(H421)&lt;N(G421)),"주행 후 &lt; 주행 전",IF(AND(I421&lt;&gt;"",N(L421)&gt;N(I421)),"업무용 거리 &gt; 주행거리",IF(OR(G421="",IFERROR(SUMPRODUCT(MAX(($C$5:C420=C421)*$H$5:H420)),0)=0),"",IF(G421&gt;IFERROR(SUMPRODUCT(MAX(($C$5:C420=C421)*$H$5:H420)),0),"앞 기록과 "&amp;TEXT(G421-IFERROR(SUMPRODUCT(MAX(($C$5:C420=C421)*$H$5:H420)),0),"#,##0")&amp;"km 빔",IF(G421&lt;IFERROR(SUMPRODUCT(MAX(($C$5:C420=C421)*$H$5:H420)),0),"계기판이 앞 기록보다 작음",""))))))</f>
        <v/>
      </c>
    </row>
    <row r="422">
      <c r="A422" s="6" t="n"/>
      <c r="B422" s="4">
        <f>IF(A422="","",MID("일월화수목금토",WEEKDAY(A422),1))</f>
        <v/>
      </c>
      <c r="C422" s="4" t="n"/>
      <c r="D422" s="4">
        <f>IF(C422="","",IFERROR(INDEX('차량별 비용·업무사용비율'!$B$5:$B$24,MATCH(C422,'차량별 비용·업무사용비율'!$A$5:$A$24,0)),"차량 목록에 없음"))</f>
        <v/>
      </c>
      <c r="E422" s="4" t="n"/>
      <c r="F422" s="4" t="n"/>
      <c r="G422" s="12" t="n"/>
      <c r="H422" s="12" t="n"/>
      <c r="I422" s="12">
        <f>IF(OR(G422="",H422=""),"",H422-G422)</f>
        <v/>
      </c>
      <c r="J422" s="12" t="n"/>
      <c r="K422" s="12" t="n"/>
      <c r="L422" s="12">
        <f>IF(AND(J422="",K422=""),"",N(J422)+N(K422))</f>
        <v/>
      </c>
      <c r="M422" s="13" t="n"/>
      <c r="N422" s="13" t="n"/>
      <c r="O422" s="4">
        <f>IF(C422="","",IF(AND(G422&lt;&gt;"",H422&lt;&gt;"",N(H422)&lt;N(G422)),"주행 후 &lt; 주행 전",IF(AND(I422&lt;&gt;"",N(L422)&gt;N(I422)),"업무용 거리 &gt; 주행거리",IF(OR(G422="",IFERROR(SUMPRODUCT(MAX(($C$5:C421=C422)*$H$5:H421)),0)=0),"",IF(G422&gt;IFERROR(SUMPRODUCT(MAX(($C$5:C421=C422)*$H$5:H421)),0),"앞 기록과 "&amp;TEXT(G422-IFERROR(SUMPRODUCT(MAX(($C$5:C421=C422)*$H$5:H421)),0),"#,##0")&amp;"km 빔",IF(G422&lt;IFERROR(SUMPRODUCT(MAX(($C$5:C421=C422)*$H$5:H421)),0),"계기판이 앞 기록보다 작음",""))))))</f>
        <v/>
      </c>
    </row>
    <row r="423">
      <c r="A423" s="6" t="n"/>
      <c r="B423" s="4">
        <f>IF(A423="","",MID("일월화수목금토",WEEKDAY(A423),1))</f>
        <v/>
      </c>
      <c r="C423" s="4" t="n"/>
      <c r="D423" s="4">
        <f>IF(C423="","",IFERROR(INDEX('차량별 비용·업무사용비율'!$B$5:$B$24,MATCH(C423,'차량별 비용·업무사용비율'!$A$5:$A$24,0)),"차량 목록에 없음"))</f>
        <v/>
      </c>
      <c r="E423" s="4" t="n"/>
      <c r="F423" s="4" t="n"/>
      <c r="G423" s="12" t="n"/>
      <c r="H423" s="12" t="n"/>
      <c r="I423" s="12">
        <f>IF(OR(G423="",H423=""),"",H423-G423)</f>
        <v/>
      </c>
      <c r="J423" s="12" t="n"/>
      <c r="K423" s="12" t="n"/>
      <c r="L423" s="12">
        <f>IF(AND(J423="",K423=""),"",N(J423)+N(K423))</f>
        <v/>
      </c>
      <c r="M423" s="13" t="n"/>
      <c r="N423" s="13" t="n"/>
      <c r="O423" s="4">
        <f>IF(C423="","",IF(AND(G423&lt;&gt;"",H423&lt;&gt;"",N(H423)&lt;N(G423)),"주행 후 &lt; 주행 전",IF(AND(I423&lt;&gt;"",N(L423)&gt;N(I423)),"업무용 거리 &gt; 주행거리",IF(OR(G423="",IFERROR(SUMPRODUCT(MAX(($C$5:C422=C423)*$H$5:H422)),0)=0),"",IF(G423&gt;IFERROR(SUMPRODUCT(MAX(($C$5:C422=C423)*$H$5:H422)),0),"앞 기록과 "&amp;TEXT(G423-IFERROR(SUMPRODUCT(MAX(($C$5:C422=C423)*$H$5:H422)),0),"#,##0")&amp;"km 빔",IF(G423&lt;IFERROR(SUMPRODUCT(MAX(($C$5:C422=C423)*$H$5:H422)),0),"계기판이 앞 기록보다 작음",""))))))</f>
        <v/>
      </c>
    </row>
    <row r="424">
      <c r="A424" s="6" t="n"/>
      <c r="B424" s="4">
        <f>IF(A424="","",MID("일월화수목금토",WEEKDAY(A424),1))</f>
        <v/>
      </c>
      <c r="C424" s="4" t="n"/>
      <c r="D424" s="4">
        <f>IF(C424="","",IFERROR(INDEX('차량별 비용·업무사용비율'!$B$5:$B$24,MATCH(C424,'차량별 비용·업무사용비율'!$A$5:$A$24,0)),"차량 목록에 없음"))</f>
        <v/>
      </c>
      <c r="E424" s="4" t="n"/>
      <c r="F424" s="4" t="n"/>
      <c r="G424" s="12" t="n"/>
      <c r="H424" s="12" t="n"/>
      <c r="I424" s="12">
        <f>IF(OR(G424="",H424=""),"",H424-G424)</f>
        <v/>
      </c>
      <c r="J424" s="12" t="n"/>
      <c r="K424" s="12" t="n"/>
      <c r="L424" s="12">
        <f>IF(AND(J424="",K424=""),"",N(J424)+N(K424))</f>
        <v/>
      </c>
      <c r="M424" s="13" t="n"/>
      <c r="N424" s="13" t="n"/>
      <c r="O424" s="4">
        <f>IF(C424="","",IF(AND(G424&lt;&gt;"",H424&lt;&gt;"",N(H424)&lt;N(G424)),"주행 후 &lt; 주행 전",IF(AND(I424&lt;&gt;"",N(L424)&gt;N(I424)),"업무용 거리 &gt; 주행거리",IF(OR(G424="",IFERROR(SUMPRODUCT(MAX(($C$5:C423=C424)*$H$5:H423)),0)=0),"",IF(G424&gt;IFERROR(SUMPRODUCT(MAX(($C$5:C423=C424)*$H$5:H423)),0),"앞 기록과 "&amp;TEXT(G424-IFERROR(SUMPRODUCT(MAX(($C$5:C423=C424)*$H$5:H423)),0),"#,##0")&amp;"km 빔",IF(G424&lt;IFERROR(SUMPRODUCT(MAX(($C$5:C423=C424)*$H$5:H423)),0),"계기판이 앞 기록보다 작음",""))))))</f>
        <v/>
      </c>
    </row>
    <row r="425">
      <c r="A425" s="6" t="n"/>
      <c r="B425" s="4">
        <f>IF(A425="","",MID("일월화수목금토",WEEKDAY(A425),1))</f>
        <v/>
      </c>
      <c r="C425" s="4" t="n"/>
      <c r="D425" s="4">
        <f>IF(C425="","",IFERROR(INDEX('차량별 비용·업무사용비율'!$B$5:$B$24,MATCH(C425,'차량별 비용·업무사용비율'!$A$5:$A$24,0)),"차량 목록에 없음"))</f>
        <v/>
      </c>
      <c r="E425" s="4" t="n"/>
      <c r="F425" s="4" t="n"/>
      <c r="G425" s="12" t="n"/>
      <c r="H425" s="12" t="n"/>
      <c r="I425" s="12">
        <f>IF(OR(G425="",H425=""),"",H425-G425)</f>
        <v/>
      </c>
      <c r="J425" s="12" t="n"/>
      <c r="K425" s="12" t="n"/>
      <c r="L425" s="12">
        <f>IF(AND(J425="",K425=""),"",N(J425)+N(K425))</f>
        <v/>
      </c>
      <c r="M425" s="13" t="n"/>
      <c r="N425" s="13" t="n"/>
      <c r="O425" s="4">
        <f>IF(C425="","",IF(AND(G425&lt;&gt;"",H425&lt;&gt;"",N(H425)&lt;N(G425)),"주행 후 &lt; 주행 전",IF(AND(I425&lt;&gt;"",N(L425)&gt;N(I425)),"업무용 거리 &gt; 주행거리",IF(OR(G425="",IFERROR(SUMPRODUCT(MAX(($C$5:C424=C425)*$H$5:H424)),0)=0),"",IF(G425&gt;IFERROR(SUMPRODUCT(MAX(($C$5:C424=C425)*$H$5:H424)),0),"앞 기록과 "&amp;TEXT(G425-IFERROR(SUMPRODUCT(MAX(($C$5:C424=C425)*$H$5:H424)),0),"#,##0")&amp;"km 빔",IF(G425&lt;IFERROR(SUMPRODUCT(MAX(($C$5:C424=C425)*$H$5:H424)),0),"계기판이 앞 기록보다 작음",""))))))</f>
        <v/>
      </c>
    </row>
    <row r="426">
      <c r="A426" s="6" t="n"/>
      <c r="B426" s="4">
        <f>IF(A426="","",MID("일월화수목금토",WEEKDAY(A426),1))</f>
        <v/>
      </c>
      <c r="C426" s="4" t="n"/>
      <c r="D426" s="4">
        <f>IF(C426="","",IFERROR(INDEX('차량별 비용·업무사용비율'!$B$5:$B$24,MATCH(C426,'차량별 비용·업무사용비율'!$A$5:$A$24,0)),"차량 목록에 없음"))</f>
        <v/>
      </c>
      <c r="E426" s="4" t="n"/>
      <c r="F426" s="4" t="n"/>
      <c r="G426" s="12" t="n"/>
      <c r="H426" s="12" t="n"/>
      <c r="I426" s="12">
        <f>IF(OR(G426="",H426=""),"",H426-G426)</f>
        <v/>
      </c>
      <c r="J426" s="12" t="n"/>
      <c r="K426" s="12" t="n"/>
      <c r="L426" s="12">
        <f>IF(AND(J426="",K426=""),"",N(J426)+N(K426))</f>
        <v/>
      </c>
      <c r="M426" s="13" t="n"/>
      <c r="N426" s="13" t="n"/>
      <c r="O426" s="4">
        <f>IF(C426="","",IF(AND(G426&lt;&gt;"",H426&lt;&gt;"",N(H426)&lt;N(G426)),"주행 후 &lt; 주행 전",IF(AND(I426&lt;&gt;"",N(L426)&gt;N(I426)),"업무용 거리 &gt; 주행거리",IF(OR(G426="",IFERROR(SUMPRODUCT(MAX(($C$5:C425=C426)*$H$5:H425)),0)=0),"",IF(G426&gt;IFERROR(SUMPRODUCT(MAX(($C$5:C425=C426)*$H$5:H425)),0),"앞 기록과 "&amp;TEXT(G426-IFERROR(SUMPRODUCT(MAX(($C$5:C425=C426)*$H$5:H425)),0),"#,##0")&amp;"km 빔",IF(G426&lt;IFERROR(SUMPRODUCT(MAX(($C$5:C425=C426)*$H$5:H425)),0),"계기판이 앞 기록보다 작음",""))))))</f>
        <v/>
      </c>
    </row>
    <row r="427">
      <c r="A427" s="6" t="n"/>
      <c r="B427" s="4">
        <f>IF(A427="","",MID("일월화수목금토",WEEKDAY(A427),1))</f>
        <v/>
      </c>
      <c r="C427" s="4" t="n"/>
      <c r="D427" s="4">
        <f>IF(C427="","",IFERROR(INDEX('차량별 비용·업무사용비율'!$B$5:$B$24,MATCH(C427,'차량별 비용·업무사용비율'!$A$5:$A$24,0)),"차량 목록에 없음"))</f>
        <v/>
      </c>
      <c r="E427" s="4" t="n"/>
      <c r="F427" s="4" t="n"/>
      <c r="G427" s="12" t="n"/>
      <c r="H427" s="12" t="n"/>
      <c r="I427" s="12">
        <f>IF(OR(G427="",H427=""),"",H427-G427)</f>
        <v/>
      </c>
      <c r="J427" s="12" t="n"/>
      <c r="K427" s="12" t="n"/>
      <c r="L427" s="12">
        <f>IF(AND(J427="",K427=""),"",N(J427)+N(K427))</f>
        <v/>
      </c>
      <c r="M427" s="13" t="n"/>
      <c r="N427" s="13" t="n"/>
      <c r="O427" s="4">
        <f>IF(C427="","",IF(AND(G427&lt;&gt;"",H427&lt;&gt;"",N(H427)&lt;N(G427)),"주행 후 &lt; 주행 전",IF(AND(I427&lt;&gt;"",N(L427)&gt;N(I427)),"업무용 거리 &gt; 주행거리",IF(OR(G427="",IFERROR(SUMPRODUCT(MAX(($C$5:C426=C427)*$H$5:H426)),0)=0),"",IF(G427&gt;IFERROR(SUMPRODUCT(MAX(($C$5:C426=C427)*$H$5:H426)),0),"앞 기록과 "&amp;TEXT(G427-IFERROR(SUMPRODUCT(MAX(($C$5:C426=C427)*$H$5:H426)),0),"#,##0")&amp;"km 빔",IF(G427&lt;IFERROR(SUMPRODUCT(MAX(($C$5:C426=C427)*$H$5:H426)),0),"계기판이 앞 기록보다 작음",""))))))</f>
        <v/>
      </c>
    </row>
    <row r="428">
      <c r="A428" s="6" t="n"/>
      <c r="B428" s="4">
        <f>IF(A428="","",MID("일월화수목금토",WEEKDAY(A428),1))</f>
        <v/>
      </c>
      <c r="C428" s="4" t="n"/>
      <c r="D428" s="4">
        <f>IF(C428="","",IFERROR(INDEX('차량별 비용·업무사용비율'!$B$5:$B$24,MATCH(C428,'차량별 비용·업무사용비율'!$A$5:$A$24,0)),"차량 목록에 없음"))</f>
        <v/>
      </c>
      <c r="E428" s="4" t="n"/>
      <c r="F428" s="4" t="n"/>
      <c r="G428" s="12" t="n"/>
      <c r="H428" s="12" t="n"/>
      <c r="I428" s="12">
        <f>IF(OR(G428="",H428=""),"",H428-G428)</f>
        <v/>
      </c>
      <c r="J428" s="12" t="n"/>
      <c r="K428" s="12" t="n"/>
      <c r="L428" s="12">
        <f>IF(AND(J428="",K428=""),"",N(J428)+N(K428))</f>
        <v/>
      </c>
      <c r="M428" s="13" t="n"/>
      <c r="N428" s="13" t="n"/>
      <c r="O428" s="4">
        <f>IF(C428="","",IF(AND(G428&lt;&gt;"",H428&lt;&gt;"",N(H428)&lt;N(G428)),"주행 후 &lt; 주행 전",IF(AND(I428&lt;&gt;"",N(L428)&gt;N(I428)),"업무용 거리 &gt; 주행거리",IF(OR(G428="",IFERROR(SUMPRODUCT(MAX(($C$5:C427=C428)*$H$5:H427)),0)=0),"",IF(G428&gt;IFERROR(SUMPRODUCT(MAX(($C$5:C427=C428)*$H$5:H427)),0),"앞 기록과 "&amp;TEXT(G428-IFERROR(SUMPRODUCT(MAX(($C$5:C427=C428)*$H$5:H427)),0),"#,##0")&amp;"km 빔",IF(G428&lt;IFERROR(SUMPRODUCT(MAX(($C$5:C427=C428)*$H$5:H427)),0),"계기판이 앞 기록보다 작음",""))))))</f>
        <v/>
      </c>
    </row>
    <row r="429">
      <c r="A429" s="6" t="n"/>
      <c r="B429" s="4">
        <f>IF(A429="","",MID("일월화수목금토",WEEKDAY(A429),1))</f>
        <v/>
      </c>
      <c r="C429" s="4" t="n"/>
      <c r="D429" s="4">
        <f>IF(C429="","",IFERROR(INDEX('차량별 비용·업무사용비율'!$B$5:$B$24,MATCH(C429,'차량별 비용·업무사용비율'!$A$5:$A$24,0)),"차량 목록에 없음"))</f>
        <v/>
      </c>
      <c r="E429" s="4" t="n"/>
      <c r="F429" s="4" t="n"/>
      <c r="G429" s="12" t="n"/>
      <c r="H429" s="12" t="n"/>
      <c r="I429" s="12">
        <f>IF(OR(G429="",H429=""),"",H429-G429)</f>
        <v/>
      </c>
      <c r="J429" s="12" t="n"/>
      <c r="K429" s="12" t="n"/>
      <c r="L429" s="12">
        <f>IF(AND(J429="",K429=""),"",N(J429)+N(K429))</f>
        <v/>
      </c>
      <c r="M429" s="13" t="n"/>
      <c r="N429" s="13" t="n"/>
      <c r="O429" s="4">
        <f>IF(C429="","",IF(AND(G429&lt;&gt;"",H429&lt;&gt;"",N(H429)&lt;N(G429)),"주행 후 &lt; 주행 전",IF(AND(I429&lt;&gt;"",N(L429)&gt;N(I429)),"업무용 거리 &gt; 주행거리",IF(OR(G429="",IFERROR(SUMPRODUCT(MAX(($C$5:C428=C429)*$H$5:H428)),0)=0),"",IF(G429&gt;IFERROR(SUMPRODUCT(MAX(($C$5:C428=C429)*$H$5:H428)),0),"앞 기록과 "&amp;TEXT(G429-IFERROR(SUMPRODUCT(MAX(($C$5:C428=C429)*$H$5:H428)),0),"#,##0")&amp;"km 빔",IF(G429&lt;IFERROR(SUMPRODUCT(MAX(($C$5:C428=C429)*$H$5:H428)),0),"계기판이 앞 기록보다 작음",""))))))</f>
        <v/>
      </c>
    </row>
    <row r="430">
      <c r="A430" s="6" t="n"/>
      <c r="B430" s="4">
        <f>IF(A430="","",MID("일월화수목금토",WEEKDAY(A430),1))</f>
        <v/>
      </c>
      <c r="C430" s="4" t="n"/>
      <c r="D430" s="4">
        <f>IF(C430="","",IFERROR(INDEX('차량별 비용·업무사용비율'!$B$5:$B$24,MATCH(C430,'차량별 비용·업무사용비율'!$A$5:$A$24,0)),"차량 목록에 없음"))</f>
        <v/>
      </c>
      <c r="E430" s="4" t="n"/>
      <c r="F430" s="4" t="n"/>
      <c r="G430" s="12" t="n"/>
      <c r="H430" s="12" t="n"/>
      <c r="I430" s="12">
        <f>IF(OR(G430="",H430=""),"",H430-G430)</f>
        <v/>
      </c>
      <c r="J430" s="12" t="n"/>
      <c r="K430" s="12" t="n"/>
      <c r="L430" s="12">
        <f>IF(AND(J430="",K430=""),"",N(J430)+N(K430))</f>
        <v/>
      </c>
      <c r="M430" s="13" t="n"/>
      <c r="N430" s="13" t="n"/>
      <c r="O430" s="4">
        <f>IF(C430="","",IF(AND(G430&lt;&gt;"",H430&lt;&gt;"",N(H430)&lt;N(G430)),"주행 후 &lt; 주행 전",IF(AND(I430&lt;&gt;"",N(L430)&gt;N(I430)),"업무용 거리 &gt; 주행거리",IF(OR(G430="",IFERROR(SUMPRODUCT(MAX(($C$5:C429=C430)*$H$5:H429)),0)=0),"",IF(G430&gt;IFERROR(SUMPRODUCT(MAX(($C$5:C429=C430)*$H$5:H429)),0),"앞 기록과 "&amp;TEXT(G430-IFERROR(SUMPRODUCT(MAX(($C$5:C429=C430)*$H$5:H429)),0),"#,##0")&amp;"km 빔",IF(G430&lt;IFERROR(SUMPRODUCT(MAX(($C$5:C429=C430)*$H$5:H429)),0),"계기판이 앞 기록보다 작음",""))))))</f>
        <v/>
      </c>
    </row>
    <row r="431">
      <c r="A431" s="6" t="n"/>
      <c r="B431" s="4">
        <f>IF(A431="","",MID("일월화수목금토",WEEKDAY(A431),1))</f>
        <v/>
      </c>
      <c r="C431" s="4" t="n"/>
      <c r="D431" s="4">
        <f>IF(C431="","",IFERROR(INDEX('차량별 비용·업무사용비율'!$B$5:$B$24,MATCH(C431,'차량별 비용·업무사용비율'!$A$5:$A$24,0)),"차량 목록에 없음"))</f>
        <v/>
      </c>
      <c r="E431" s="4" t="n"/>
      <c r="F431" s="4" t="n"/>
      <c r="G431" s="12" t="n"/>
      <c r="H431" s="12" t="n"/>
      <c r="I431" s="12">
        <f>IF(OR(G431="",H431=""),"",H431-G431)</f>
        <v/>
      </c>
      <c r="J431" s="12" t="n"/>
      <c r="K431" s="12" t="n"/>
      <c r="L431" s="12">
        <f>IF(AND(J431="",K431=""),"",N(J431)+N(K431))</f>
        <v/>
      </c>
      <c r="M431" s="13" t="n"/>
      <c r="N431" s="13" t="n"/>
      <c r="O431" s="4">
        <f>IF(C431="","",IF(AND(G431&lt;&gt;"",H431&lt;&gt;"",N(H431)&lt;N(G431)),"주행 후 &lt; 주행 전",IF(AND(I431&lt;&gt;"",N(L431)&gt;N(I431)),"업무용 거리 &gt; 주행거리",IF(OR(G431="",IFERROR(SUMPRODUCT(MAX(($C$5:C430=C431)*$H$5:H430)),0)=0),"",IF(G431&gt;IFERROR(SUMPRODUCT(MAX(($C$5:C430=C431)*$H$5:H430)),0),"앞 기록과 "&amp;TEXT(G431-IFERROR(SUMPRODUCT(MAX(($C$5:C430=C431)*$H$5:H430)),0),"#,##0")&amp;"km 빔",IF(G431&lt;IFERROR(SUMPRODUCT(MAX(($C$5:C430=C431)*$H$5:H430)),0),"계기판이 앞 기록보다 작음",""))))))</f>
        <v/>
      </c>
    </row>
    <row r="432">
      <c r="A432" s="6" t="n"/>
      <c r="B432" s="4">
        <f>IF(A432="","",MID("일월화수목금토",WEEKDAY(A432),1))</f>
        <v/>
      </c>
      <c r="C432" s="4" t="n"/>
      <c r="D432" s="4">
        <f>IF(C432="","",IFERROR(INDEX('차량별 비용·업무사용비율'!$B$5:$B$24,MATCH(C432,'차량별 비용·업무사용비율'!$A$5:$A$24,0)),"차량 목록에 없음"))</f>
        <v/>
      </c>
      <c r="E432" s="4" t="n"/>
      <c r="F432" s="4" t="n"/>
      <c r="G432" s="12" t="n"/>
      <c r="H432" s="12" t="n"/>
      <c r="I432" s="12">
        <f>IF(OR(G432="",H432=""),"",H432-G432)</f>
        <v/>
      </c>
      <c r="J432" s="12" t="n"/>
      <c r="K432" s="12" t="n"/>
      <c r="L432" s="12">
        <f>IF(AND(J432="",K432=""),"",N(J432)+N(K432))</f>
        <v/>
      </c>
      <c r="M432" s="13" t="n"/>
      <c r="N432" s="13" t="n"/>
      <c r="O432" s="4">
        <f>IF(C432="","",IF(AND(G432&lt;&gt;"",H432&lt;&gt;"",N(H432)&lt;N(G432)),"주행 후 &lt; 주행 전",IF(AND(I432&lt;&gt;"",N(L432)&gt;N(I432)),"업무용 거리 &gt; 주행거리",IF(OR(G432="",IFERROR(SUMPRODUCT(MAX(($C$5:C431=C432)*$H$5:H431)),0)=0),"",IF(G432&gt;IFERROR(SUMPRODUCT(MAX(($C$5:C431=C432)*$H$5:H431)),0),"앞 기록과 "&amp;TEXT(G432-IFERROR(SUMPRODUCT(MAX(($C$5:C431=C432)*$H$5:H431)),0),"#,##0")&amp;"km 빔",IF(G432&lt;IFERROR(SUMPRODUCT(MAX(($C$5:C431=C432)*$H$5:H431)),0),"계기판이 앞 기록보다 작음",""))))))</f>
        <v/>
      </c>
    </row>
    <row r="433">
      <c r="A433" s="6" t="n"/>
      <c r="B433" s="4">
        <f>IF(A433="","",MID("일월화수목금토",WEEKDAY(A433),1))</f>
        <v/>
      </c>
      <c r="C433" s="4" t="n"/>
      <c r="D433" s="4">
        <f>IF(C433="","",IFERROR(INDEX('차량별 비용·업무사용비율'!$B$5:$B$24,MATCH(C433,'차량별 비용·업무사용비율'!$A$5:$A$24,0)),"차량 목록에 없음"))</f>
        <v/>
      </c>
      <c r="E433" s="4" t="n"/>
      <c r="F433" s="4" t="n"/>
      <c r="G433" s="12" t="n"/>
      <c r="H433" s="12" t="n"/>
      <c r="I433" s="12">
        <f>IF(OR(G433="",H433=""),"",H433-G433)</f>
        <v/>
      </c>
      <c r="J433" s="12" t="n"/>
      <c r="K433" s="12" t="n"/>
      <c r="L433" s="12">
        <f>IF(AND(J433="",K433=""),"",N(J433)+N(K433))</f>
        <v/>
      </c>
      <c r="M433" s="13" t="n"/>
      <c r="N433" s="13" t="n"/>
      <c r="O433" s="4">
        <f>IF(C433="","",IF(AND(G433&lt;&gt;"",H433&lt;&gt;"",N(H433)&lt;N(G433)),"주행 후 &lt; 주행 전",IF(AND(I433&lt;&gt;"",N(L433)&gt;N(I433)),"업무용 거리 &gt; 주행거리",IF(OR(G433="",IFERROR(SUMPRODUCT(MAX(($C$5:C432=C433)*$H$5:H432)),0)=0),"",IF(G433&gt;IFERROR(SUMPRODUCT(MAX(($C$5:C432=C433)*$H$5:H432)),0),"앞 기록과 "&amp;TEXT(G433-IFERROR(SUMPRODUCT(MAX(($C$5:C432=C433)*$H$5:H432)),0),"#,##0")&amp;"km 빔",IF(G433&lt;IFERROR(SUMPRODUCT(MAX(($C$5:C432=C433)*$H$5:H432)),0),"계기판이 앞 기록보다 작음",""))))))</f>
        <v/>
      </c>
    </row>
    <row r="434">
      <c r="A434" s="6" t="n"/>
      <c r="B434" s="4">
        <f>IF(A434="","",MID("일월화수목금토",WEEKDAY(A434),1))</f>
        <v/>
      </c>
      <c r="C434" s="4" t="n"/>
      <c r="D434" s="4">
        <f>IF(C434="","",IFERROR(INDEX('차량별 비용·업무사용비율'!$B$5:$B$24,MATCH(C434,'차량별 비용·업무사용비율'!$A$5:$A$24,0)),"차량 목록에 없음"))</f>
        <v/>
      </c>
      <c r="E434" s="4" t="n"/>
      <c r="F434" s="4" t="n"/>
      <c r="G434" s="12" t="n"/>
      <c r="H434" s="12" t="n"/>
      <c r="I434" s="12">
        <f>IF(OR(G434="",H434=""),"",H434-G434)</f>
        <v/>
      </c>
      <c r="J434" s="12" t="n"/>
      <c r="K434" s="12" t="n"/>
      <c r="L434" s="12">
        <f>IF(AND(J434="",K434=""),"",N(J434)+N(K434))</f>
        <v/>
      </c>
      <c r="M434" s="13" t="n"/>
      <c r="N434" s="13" t="n"/>
      <c r="O434" s="4">
        <f>IF(C434="","",IF(AND(G434&lt;&gt;"",H434&lt;&gt;"",N(H434)&lt;N(G434)),"주행 후 &lt; 주행 전",IF(AND(I434&lt;&gt;"",N(L434)&gt;N(I434)),"업무용 거리 &gt; 주행거리",IF(OR(G434="",IFERROR(SUMPRODUCT(MAX(($C$5:C433=C434)*$H$5:H433)),0)=0),"",IF(G434&gt;IFERROR(SUMPRODUCT(MAX(($C$5:C433=C434)*$H$5:H433)),0),"앞 기록과 "&amp;TEXT(G434-IFERROR(SUMPRODUCT(MAX(($C$5:C433=C434)*$H$5:H433)),0),"#,##0")&amp;"km 빔",IF(G434&lt;IFERROR(SUMPRODUCT(MAX(($C$5:C433=C434)*$H$5:H433)),0),"계기판이 앞 기록보다 작음",""))))))</f>
        <v/>
      </c>
    </row>
    <row r="435">
      <c r="A435" s="6" t="n"/>
      <c r="B435" s="4">
        <f>IF(A435="","",MID("일월화수목금토",WEEKDAY(A435),1))</f>
        <v/>
      </c>
      <c r="C435" s="4" t="n"/>
      <c r="D435" s="4">
        <f>IF(C435="","",IFERROR(INDEX('차량별 비용·업무사용비율'!$B$5:$B$24,MATCH(C435,'차량별 비용·업무사용비율'!$A$5:$A$24,0)),"차량 목록에 없음"))</f>
        <v/>
      </c>
      <c r="E435" s="4" t="n"/>
      <c r="F435" s="4" t="n"/>
      <c r="G435" s="12" t="n"/>
      <c r="H435" s="12" t="n"/>
      <c r="I435" s="12">
        <f>IF(OR(G435="",H435=""),"",H435-G435)</f>
        <v/>
      </c>
      <c r="J435" s="12" t="n"/>
      <c r="K435" s="12" t="n"/>
      <c r="L435" s="12">
        <f>IF(AND(J435="",K435=""),"",N(J435)+N(K435))</f>
        <v/>
      </c>
      <c r="M435" s="13" t="n"/>
      <c r="N435" s="13" t="n"/>
      <c r="O435" s="4">
        <f>IF(C435="","",IF(AND(G435&lt;&gt;"",H435&lt;&gt;"",N(H435)&lt;N(G435)),"주행 후 &lt; 주행 전",IF(AND(I435&lt;&gt;"",N(L435)&gt;N(I435)),"업무용 거리 &gt; 주행거리",IF(OR(G435="",IFERROR(SUMPRODUCT(MAX(($C$5:C434=C435)*$H$5:H434)),0)=0),"",IF(G435&gt;IFERROR(SUMPRODUCT(MAX(($C$5:C434=C435)*$H$5:H434)),0),"앞 기록과 "&amp;TEXT(G435-IFERROR(SUMPRODUCT(MAX(($C$5:C434=C435)*$H$5:H434)),0),"#,##0")&amp;"km 빔",IF(G435&lt;IFERROR(SUMPRODUCT(MAX(($C$5:C434=C435)*$H$5:H434)),0),"계기판이 앞 기록보다 작음",""))))))</f>
        <v/>
      </c>
    </row>
    <row r="436">
      <c r="A436" s="6" t="n"/>
      <c r="B436" s="4">
        <f>IF(A436="","",MID("일월화수목금토",WEEKDAY(A436),1))</f>
        <v/>
      </c>
      <c r="C436" s="4" t="n"/>
      <c r="D436" s="4">
        <f>IF(C436="","",IFERROR(INDEX('차량별 비용·업무사용비율'!$B$5:$B$24,MATCH(C436,'차량별 비용·업무사용비율'!$A$5:$A$24,0)),"차량 목록에 없음"))</f>
        <v/>
      </c>
      <c r="E436" s="4" t="n"/>
      <c r="F436" s="4" t="n"/>
      <c r="G436" s="12" t="n"/>
      <c r="H436" s="12" t="n"/>
      <c r="I436" s="12">
        <f>IF(OR(G436="",H436=""),"",H436-G436)</f>
        <v/>
      </c>
      <c r="J436" s="12" t="n"/>
      <c r="K436" s="12" t="n"/>
      <c r="L436" s="12">
        <f>IF(AND(J436="",K436=""),"",N(J436)+N(K436))</f>
        <v/>
      </c>
      <c r="M436" s="13" t="n"/>
      <c r="N436" s="13" t="n"/>
      <c r="O436" s="4">
        <f>IF(C436="","",IF(AND(G436&lt;&gt;"",H436&lt;&gt;"",N(H436)&lt;N(G436)),"주행 후 &lt; 주행 전",IF(AND(I436&lt;&gt;"",N(L436)&gt;N(I436)),"업무용 거리 &gt; 주행거리",IF(OR(G436="",IFERROR(SUMPRODUCT(MAX(($C$5:C435=C436)*$H$5:H435)),0)=0),"",IF(G436&gt;IFERROR(SUMPRODUCT(MAX(($C$5:C435=C436)*$H$5:H435)),0),"앞 기록과 "&amp;TEXT(G436-IFERROR(SUMPRODUCT(MAX(($C$5:C435=C436)*$H$5:H435)),0),"#,##0")&amp;"km 빔",IF(G436&lt;IFERROR(SUMPRODUCT(MAX(($C$5:C435=C436)*$H$5:H435)),0),"계기판이 앞 기록보다 작음",""))))))</f>
        <v/>
      </c>
    </row>
    <row r="437">
      <c r="A437" s="6" t="n"/>
      <c r="B437" s="4">
        <f>IF(A437="","",MID("일월화수목금토",WEEKDAY(A437),1))</f>
        <v/>
      </c>
      <c r="C437" s="4" t="n"/>
      <c r="D437" s="4">
        <f>IF(C437="","",IFERROR(INDEX('차량별 비용·업무사용비율'!$B$5:$B$24,MATCH(C437,'차량별 비용·업무사용비율'!$A$5:$A$24,0)),"차량 목록에 없음"))</f>
        <v/>
      </c>
      <c r="E437" s="4" t="n"/>
      <c r="F437" s="4" t="n"/>
      <c r="G437" s="12" t="n"/>
      <c r="H437" s="12" t="n"/>
      <c r="I437" s="12">
        <f>IF(OR(G437="",H437=""),"",H437-G437)</f>
        <v/>
      </c>
      <c r="J437" s="12" t="n"/>
      <c r="K437" s="12" t="n"/>
      <c r="L437" s="12">
        <f>IF(AND(J437="",K437=""),"",N(J437)+N(K437))</f>
        <v/>
      </c>
      <c r="M437" s="13" t="n"/>
      <c r="N437" s="13" t="n"/>
      <c r="O437" s="4">
        <f>IF(C437="","",IF(AND(G437&lt;&gt;"",H437&lt;&gt;"",N(H437)&lt;N(G437)),"주행 후 &lt; 주행 전",IF(AND(I437&lt;&gt;"",N(L437)&gt;N(I437)),"업무용 거리 &gt; 주행거리",IF(OR(G437="",IFERROR(SUMPRODUCT(MAX(($C$5:C436=C437)*$H$5:H436)),0)=0),"",IF(G437&gt;IFERROR(SUMPRODUCT(MAX(($C$5:C436=C437)*$H$5:H436)),0),"앞 기록과 "&amp;TEXT(G437-IFERROR(SUMPRODUCT(MAX(($C$5:C436=C437)*$H$5:H436)),0),"#,##0")&amp;"km 빔",IF(G437&lt;IFERROR(SUMPRODUCT(MAX(($C$5:C436=C437)*$H$5:H436)),0),"계기판이 앞 기록보다 작음",""))))))</f>
        <v/>
      </c>
    </row>
    <row r="438">
      <c r="A438" s="6" t="n"/>
      <c r="B438" s="4">
        <f>IF(A438="","",MID("일월화수목금토",WEEKDAY(A438),1))</f>
        <v/>
      </c>
      <c r="C438" s="4" t="n"/>
      <c r="D438" s="4">
        <f>IF(C438="","",IFERROR(INDEX('차량별 비용·업무사용비율'!$B$5:$B$24,MATCH(C438,'차량별 비용·업무사용비율'!$A$5:$A$24,0)),"차량 목록에 없음"))</f>
        <v/>
      </c>
      <c r="E438" s="4" t="n"/>
      <c r="F438" s="4" t="n"/>
      <c r="G438" s="12" t="n"/>
      <c r="H438" s="12" t="n"/>
      <c r="I438" s="12">
        <f>IF(OR(G438="",H438=""),"",H438-G438)</f>
        <v/>
      </c>
      <c r="J438" s="12" t="n"/>
      <c r="K438" s="12" t="n"/>
      <c r="L438" s="12">
        <f>IF(AND(J438="",K438=""),"",N(J438)+N(K438))</f>
        <v/>
      </c>
      <c r="M438" s="13" t="n"/>
      <c r="N438" s="13" t="n"/>
      <c r="O438" s="4">
        <f>IF(C438="","",IF(AND(G438&lt;&gt;"",H438&lt;&gt;"",N(H438)&lt;N(G438)),"주행 후 &lt; 주행 전",IF(AND(I438&lt;&gt;"",N(L438)&gt;N(I438)),"업무용 거리 &gt; 주행거리",IF(OR(G438="",IFERROR(SUMPRODUCT(MAX(($C$5:C437=C438)*$H$5:H437)),0)=0),"",IF(G438&gt;IFERROR(SUMPRODUCT(MAX(($C$5:C437=C438)*$H$5:H437)),0),"앞 기록과 "&amp;TEXT(G438-IFERROR(SUMPRODUCT(MAX(($C$5:C437=C438)*$H$5:H437)),0),"#,##0")&amp;"km 빔",IF(G438&lt;IFERROR(SUMPRODUCT(MAX(($C$5:C437=C438)*$H$5:H437)),0),"계기판이 앞 기록보다 작음",""))))))</f>
        <v/>
      </c>
    </row>
    <row r="439">
      <c r="A439" s="6" t="n"/>
      <c r="B439" s="4">
        <f>IF(A439="","",MID("일월화수목금토",WEEKDAY(A439),1))</f>
        <v/>
      </c>
      <c r="C439" s="4" t="n"/>
      <c r="D439" s="4">
        <f>IF(C439="","",IFERROR(INDEX('차량별 비용·업무사용비율'!$B$5:$B$24,MATCH(C439,'차량별 비용·업무사용비율'!$A$5:$A$24,0)),"차량 목록에 없음"))</f>
        <v/>
      </c>
      <c r="E439" s="4" t="n"/>
      <c r="F439" s="4" t="n"/>
      <c r="G439" s="12" t="n"/>
      <c r="H439" s="12" t="n"/>
      <c r="I439" s="12">
        <f>IF(OR(G439="",H439=""),"",H439-G439)</f>
        <v/>
      </c>
      <c r="J439" s="12" t="n"/>
      <c r="K439" s="12" t="n"/>
      <c r="L439" s="12">
        <f>IF(AND(J439="",K439=""),"",N(J439)+N(K439))</f>
        <v/>
      </c>
      <c r="M439" s="13" t="n"/>
      <c r="N439" s="13" t="n"/>
      <c r="O439" s="4">
        <f>IF(C439="","",IF(AND(G439&lt;&gt;"",H439&lt;&gt;"",N(H439)&lt;N(G439)),"주행 후 &lt; 주행 전",IF(AND(I439&lt;&gt;"",N(L439)&gt;N(I439)),"업무용 거리 &gt; 주행거리",IF(OR(G439="",IFERROR(SUMPRODUCT(MAX(($C$5:C438=C439)*$H$5:H438)),0)=0),"",IF(G439&gt;IFERROR(SUMPRODUCT(MAX(($C$5:C438=C439)*$H$5:H438)),0),"앞 기록과 "&amp;TEXT(G439-IFERROR(SUMPRODUCT(MAX(($C$5:C438=C439)*$H$5:H438)),0),"#,##0")&amp;"km 빔",IF(G439&lt;IFERROR(SUMPRODUCT(MAX(($C$5:C438=C439)*$H$5:H438)),0),"계기판이 앞 기록보다 작음",""))))))</f>
        <v/>
      </c>
    </row>
    <row r="440">
      <c r="A440" s="6" t="n"/>
      <c r="B440" s="4">
        <f>IF(A440="","",MID("일월화수목금토",WEEKDAY(A440),1))</f>
        <v/>
      </c>
      <c r="C440" s="4" t="n"/>
      <c r="D440" s="4">
        <f>IF(C440="","",IFERROR(INDEX('차량별 비용·업무사용비율'!$B$5:$B$24,MATCH(C440,'차량별 비용·업무사용비율'!$A$5:$A$24,0)),"차량 목록에 없음"))</f>
        <v/>
      </c>
      <c r="E440" s="4" t="n"/>
      <c r="F440" s="4" t="n"/>
      <c r="G440" s="12" t="n"/>
      <c r="H440" s="12" t="n"/>
      <c r="I440" s="12">
        <f>IF(OR(G440="",H440=""),"",H440-G440)</f>
        <v/>
      </c>
      <c r="J440" s="12" t="n"/>
      <c r="K440" s="12" t="n"/>
      <c r="L440" s="12">
        <f>IF(AND(J440="",K440=""),"",N(J440)+N(K440))</f>
        <v/>
      </c>
      <c r="M440" s="13" t="n"/>
      <c r="N440" s="13" t="n"/>
      <c r="O440" s="4">
        <f>IF(C440="","",IF(AND(G440&lt;&gt;"",H440&lt;&gt;"",N(H440)&lt;N(G440)),"주행 후 &lt; 주행 전",IF(AND(I440&lt;&gt;"",N(L440)&gt;N(I440)),"업무용 거리 &gt; 주행거리",IF(OR(G440="",IFERROR(SUMPRODUCT(MAX(($C$5:C439=C440)*$H$5:H439)),0)=0),"",IF(G440&gt;IFERROR(SUMPRODUCT(MAX(($C$5:C439=C440)*$H$5:H439)),0),"앞 기록과 "&amp;TEXT(G440-IFERROR(SUMPRODUCT(MAX(($C$5:C439=C440)*$H$5:H439)),0),"#,##0")&amp;"km 빔",IF(G440&lt;IFERROR(SUMPRODUCT(MAX(($C$5:C439=C440)*$H$5:H439)),0),"계기판이 앞 기록보다 작음",""))))))</f>
        <v/>
      </c>
    </row>
    <row r="441">
      <c r="A441" s="6" t="n"/>
      <c r="B441" s="4">
        <f>IF(A441="","",MID("일월화수목금토",WEEKDAY(A441),1))</f>
        <v/>
      </c>
      <c r="C441" s="4" t="n"/>
      <c r="D441" s="4">
        <f>IF(C441="","",IFERROR(INDEX('차량별 비용·업무사용비율'!$B$5:$B$24,MATCH(C441,'차량별 비용·업무사용비율'!$A$5:$A$24,0)),"차량 목록에 없음"))</f>
        <v/>
      </c>
      <c r="E441" s="4" t="n"/>
      <c r="F441" s="4" t="n"/>
      <c r="G441" s="12" t="n"/>
      <c r="H441" s="12" t="n"/>
      <c r="I441" s="12">
        <f>IF(OR(G441="",H441=""),"",H441-G441)</f>
        <v/>
      </c>
      <c r="J441" s="12" t="n"/>
      <c r="K441" s="12" t="n"/>
      <c r="L441" s="12">
        <f>IF(AND(J441="",K441=""),"",N(J441)+N(K441))</f>
        <v/>
      </c>
      <c r="M441" s="13" t="n"/>
      <c r="N441" s="13" t="n"/>
      <c r="O441" s="4">
        <f>IF(C441="","",IF(AND(G441&lt;&gt;"",H441&lt;&gt;"",N(H441)&lt;N(G441)),"주행 후 &lt; 주행 전",IF(AND(I441&lt;&gt;"",N(L441)&gt;N(I441)),"업무용 거리 &gt; 주행거리",IF(OR(G441="",IFERROR(SUMPRODUCT(MAX(($C$5:C440=C441)*$H$5:H440)),0)=0),"",IF(G441&gt;IFERROR(SUMPRODUCT(MAX(($C$5:C440=C441)*$H$5:H440)),0),"앞 기록과 "&amp;TEXT(G441-IFERROR(SUMPRODUCT(MAX(($C$5:C440=C441)*$H$5:H440)),0),"#,##0")&amp;"km 빔",IF(G441&lt;IFERROR(SUMPRODUCT(MAX(($C$5:C440=C441)*$H$5:H440)),0),"계기판이 앞 기록보다 작음",""))))))</f>
        <v/>
      </c>
    </row>
    <row r="442">
      <c r="A442" s="6" t="n"/>
      <c r="B442" s="4">
        <f>IF(A442="","",MID("일월화수목금토",WEEKDAY(A442),1))</f>
        <v/>
      </c>
      <c r="C442" s="4" t="n"/>
      <c r="D442" s="4">
        <f>IF(C442="","",IFERROR(INDEX('차량별 비용·업무사용비율'!$B$5:$B$24,MATCH(C442,'차량별 비용·업무사용비율'!$A$5:$A$24,0)),"차량 목록에 없음"))</f>
        <v/>
      </c>
      <c r="E442" s="4" t="n"/>
      <c r="F442" s="4" t="n"/>
      <c r="G442" s="12" t="n"/>
      <c r="H442" s="12" t="n"/>
      <c r="I442" s="12">
        <f>IF(OR(G442="",H442=""),"",H442-G442)</f>
        <v/>
      </c>
      <c r="J442" s="12" t="n"/>
      <c r="K442" s="12" t="n"/>
      <c r="L442" s="12">
        <f>IF(AND(J442="",K442=""),"",N(J442)+N(K442))</f>
        <v/>
      </c>
      <c r="M442" s="13" t="n"/>
      <c r="N442" s="13" t="n"/>
      <c r="O442" s="4">
        <f>IF(C442="","",IF(AND(G442&lt;&gt;"",H442&lt;&gt;"",N(H442)&lt;N(G442)),"주행 후 &lt; 주행 전",IF(AND(I442&lt;&gt;"",N(L442)&gt;N(I442)),"업무용 거리 &gt; 주행거리",IF(OR(G442="",IFERROR(SUMPRODUCT(MAX(($C$5:C441=C442)*$H$5:H441)),0)=0),"",IF(G442&gt;IFERROR(SUMPRODUCT(MAX(($C$5:C441=C442)*$H$5:H441)),0),"앞 기록과 "&amp;TEXT(G442-IFERROR(SUMPRODUCT(MAX(($C$5:C441=C442)*$H$5:H441)),0),"#,##0")&amp;"km 빔",IF(G442&lt;IFERROR(SUMPRODUCT(MAX(($C$5:C441=C442)*$H$5:H441)),0),"계기판이 앞 기록보다 작음",""))))))</f>
        <v/>
      </c>
    </row>
    <row r="443">
      <c r="A443" s="6" t="n"/>
      <c r="B443" s="4">
        <f>IF(A443="","",MID("일월화수목금토",WEEKDAY(A443),1))</f>
        <v/>
      </c>
      <c r="C443" s="4" t="n"/>
      <c r="D443" s="4">
        <f>IF(C443="","",IFERROR(INDEX('차량별 비용·업무사용비율'!$B$5:$B$24,MATCH(C443,'차량별 비용·업무사용비율'!$A$5:$A$24,0)),"차량 목록에 없음"))</f>
        <v/>
      </c>
      <c r="E443" s="4" t="n"/>
      <c r="F443" s="4" t="n"/>
      <c r="G443" s="12" t="n"/>
      <c r="H443" s="12" t="n"/>
      <c r="I443" s="12">
        <f>IF(OR(G443="",H443=""),"",H443-G443)</f>
        <v/>
      </c>
      <c r="J443" s="12" t="n"/>
      <c r="K443" s="12" t="n"/>
      <c r="L443" s="12">
        <f>IF(AND(J443="",K443=""),"",N(J443)+N(K443))</f>
        <v/>
      </c>
      <c r="M443" s="13" t="n"/>
      <c r="N443" s="13" t="n"/>
      <c r="O443" s="4">
        <f>IF(C443="","",IF(AND(G443&lt;&gt;"",H443&lt;&gt;"",N(H443)&lt;N(G443)),"주행 후 &lt; 주행 전",IF(AND(I443&lt;&gt;"",N(L443)&gt;N(I443)),"업무용 거리 &gt; 주행거리",IF(OR(G443="",IFERROR(SUMPRODUCT(MAX(($C$5:C442=C443)*$H$5:H442)),0)=0),"",IF(G443&gt;IFERROR(SUMPRODUCT(MAX(($C$5:C442=C443)*$H$5:H442)),0),"앞 기록과 "&amp;TEXT(G443-IFERROR(SUMPRODUCT(MAX(($C$5:C442=C443)*$H$5:H442)),0),"#,##0")&amp;"km 빔",IF(G443&lt;IFERROR(SUMPRODUCT(MAX(($C$5:C442=C443)*$H$5:H442)),0),"계기판이 앞 기록보다 작음",""))))))</f>
        <v/>
      </c>
    </row>
    <row r="444">
      <c r="A444" s="6" t="n"/>
      <c r="B444" s="4">
        <f>IF(A444="","",MID("일월화수목금토",WEEKDAY(A444),1))</f>
        <v/>
      </c>
      <c r="C444" s="4" t="n"/>
      <c r="D444" s="4">
        <f>IF(C444="","",IFERROR(INDEX('차량별 비용·업무사용비율'!$B$5:$B$24,MATCH(C444,'차량별 비용·업무사용비율'!$A$5:$A$24,0)),"차량 목록에 없음"))</f>
        <v/>
      </c>
      <c r="E444" s="4" t="n"/>
      <c r="F444" s="4" t="n"/>
      <c r="G444" s="12" t="n"/>
      <c r="H444" s="12" t="n"/>
      <c r="I444" s="12">
        <f>IF(OR(G444="",H444=""),"",H444-G444)</f>
        <v/>
      </c>
      <c r="J444" s="12" t="n"/>
      <c r="K444" s="12" t="n"/>
      <c r="L444" s="12">
        <f>IF(AND(J444="",K444=""),"",N(J444)+N(K444))</f>
        <v/>
      </c>
      <c r="M444" s="13" t="n"/>
      <c r="N444" s="13" t="n"/>
      <c r="O444" s="4">
        <f>IF(C444="","",IF(AND(G444&lt;&gt;"",H444&lt;&gt;"",N(H444)&lt;N(G444)),"주행 후 &lt; 주행 전",IF(AND(I444&lt;&gt;"",N(L444)&gt;N(I444)),"업무용 거리 &gt; 주행거리",IF(OR(G444="",IFERROR(SUMPRODUCT(MAX(($C$5:C443=C444)*$H$5:H443)),0)=0),"",IF(G444&gt;IFERROR(SUMPRODUCT(MAX(($C$5:C443=C444)*$H$5:H443)),0),"앞 기록과 "&amp;TEXT(G444-IFERROR(SUMPRODUCT(MAX(($C$5:C443=C444)*$H$5:H443)),0),"#,##0")&amp;"km 빔",IF(G444&lt;IFERROR(SUMPRODUCT(MAX(($C$5:C443=C444)*$H$5:H443)),0),"계기판이 앞 기록보다 작음",""))))))</f>
        <v/>
      </c>
    </row>
    <row r="445">
      <c r="A445" s="6" t="n"/>
      <c r="B445" s="4">
        <f>IF(A445="","",MID("일월화수목금토",WEEKDAY(A445),1))</f>
        <v/>
      </c>
      <c r="C445" s="4" t="n"/>
      <c r="D445" s="4">
        <f>IF(C445="","",IFERROR(INDEX('차량별 비용·업무사용비율'!$B$5:$B$24,MATCH(C445,'차량별 비용·업무사용비율'!$A$5:$A$24,0)),"차량 목록에 없음"))</f>
        <v/>
      </c>
      <c r="E445" s="4" t="n"/>
      <c r="F445" s="4" t="n"/>
      <c r="G445" s="12" t="n"/>
      <c r="H445" s="12" t="n"/>
      <c r="I445" s="12">
        <f>IF(OR(G445="",H445=""),"",H445-G445)</f>
        <v/>
      </c>
      <c r="J445" s="12" t="n"/>
      <c r="K445" s="12" t="n"/>
      <c r="L445" s="12">
        <f>IF(AND(J445="",K445=""),"",N(J445)+N(K445))</f>
        <v/>
      </c>
      <c r="M445" s="13" t="n"/>
      <c r="N445" s="13" t="n"/>
      <c r="O445" s="4">
        <f>IF(C445="","",IF(AND(G445&lt;&gt;"",H445&lt;&gt;"",N(H445)&lt;N(G445)),"주행 후 &lt; 주행 전",IF(AND(I445&lt;&gt;"",N(L445)&gt;N(I445)),"업무용 거리 &gt; 주행거리",IF(OR(G445="",IFERROR(SUMPRODUCT(MAX(($C$5:C444=C445)*$H$5:H444)),0)=0),"",IF(G445&gt;IFERROR(SUMPRODUCT(MAX(($C$5:C444=C445)*$H$5:H444)),0),"앞 기록과 "&amp;TEXT(G445-IFERROR(SUMPRODUCT(MAX(($C$5:C444=C445)*$H$5:H444)),0),"#,##0")&amp;"km 빔",IF(G445&lt;IFERROR(SUMPRODUCT(MAX(($C$5:C444=C445)*$H$5:H444)),0),"계기판이 앞 기록보다 작음",""))))))</f>
        <v/>
      </c>
    </row>
    <row r="446">
      <c r="A446" s="6" t="n"/>
      <c r="B446" s="4">
        <f>IF(A446="","",MID("일월화수목금토",WEEKDAY(A446),1))</f>
        <v/>
      </c>
      <c r="C446" s="4" t="n"/>
      <c r="D446" s="4">
        <f>IF(C446="","",IFERROR(INDEX('차량별 비용·업무사용비율'!$B$5:$B$24,MATCH(C446,'차량별 비용·업무사용비율'!$A$5:$A$24,0)),"차량 목록에 없음"))</f>
        <v/>
      </c>
      <c r="E446" s="4" t="n"/>
      <c r="F446" s="4" t="n"/>
      <c r="G446" s="12" t="n"/>
      <c r="H446" s="12" t="n"/>
      <c r="I446" s="12">
        <f>IF(OR(G446="",H446=""),"",H446-G446)</f>
        <v/>
      </c>
      <c r="J446" s="12" t="n"/>
      <c r="K446" s="12" t="n"/>
      <c r="L446" s="12">
        <f>IF(AND(J446="",K446=""),"",N(J446)+N(K446))</f>
        <v/>
      </c>
      <c r="M446" s="13" t="n"/>
      <c r="N446" s="13" t="n"/>
      <c r="O446" s="4">
        <f>IF(C446="","",IF(AND(G446&lt;&gt;"",H446&lt;&gt;"",N(H446)&lt;N(G446)),"주행 후 &lt; 주행 전",IF(AND(I446&lt;&gt;"",N(L446)&gt;N(I446)),"업무용 거리 &gt; 주행거리",IF(OR(G446="",IFERROR(SUMPRODUCT(MAX(($C$5:C445=C446)*$H$5:H445)),0)=0),"",IF(G446&gt;IFERROR(SUMPRODUCT(MAX(($C$5:C445=C446)*$H$5:H445)),0),"앞 기록과 "&amp;TEXT(G446-IFERROR(SUMPRODUCT(MAX(($C$5:C445=C446)*$H$5:H445)),0),"#,##0")&amp;"km 빔",IF(G446&lt;IFERROR(SUMPRODUCT(MAX(($C$5:C445=C446)*$H$5:H445)),0),"계기판이 앞 기록보다 작음",""))))))</f>
        <v/>
      </c>
    </row>
    <row r="447">
      <c r="A447" s="6" t="n"/>
      <c r="B447" s="4">
        <f>IF(A447="","",MID("일월화수목금토",WEEKDAY(A447),1))</f>
        <v/>
      </c>
      <c r="C447" s="4" t="n"/>
      <c r="D447" s="4">
        <f>IF(C447="","",IFERROR(INDEX('차량별 비용·업무사용비율'!$B$5:$B$24,MATCH(C447,'차량별 비용·업무사용비율'!$A$5:$A$24,0)),"차량 목록에 없음"))</f>
        <v/>
      </c>
      <c r="E447" s="4" t="n"/>
      <c r="F447" s="4" t="n"/>
      <c r="G447" s="12" t="n"/>
      <c r="H447" s="12" t="n"/>
      <c r="I447" s="12">
        <f>IF(OR(G447="",H447=""),"",H447-G447)</f>
        <v/>
      </c>
      <c r="J447" s="12" t="n"/>
      <c r="K447" s="12" t="n"/>
      <c r="L447" s="12">
        <f>IF(AND(J447="",K447=""),"",N(J447)+N(K447))</f>
        <v/>
      </c>
      <c r="M447" s="13" t="n"/>
      <c r="N447" s="13" t="n"/>
      <c r="O447" s="4">
        <f>IF(C447="","",IF(AND(G447&lt;&gt;"",H447&lt;&gt;"",N(H447)&lt;N(G447)),"주행 후 &lt; 주행 전",IF(AND(I447&lt;&gt;"",N(L447)&gt;N(I447)),"업무용 거리 &gt; 주행거리",IF(OR(G447="",IFERROR(SUMPRODUCT(MAX(($C$5:C446=C447)*$H$5:H446)),0)=0),"",IF(G447&gt;IFERROR(SUMPRODUCT(MAX(($C$5:C446=C447)*$H$5:H446)),0),"앞 기록과 "&amp;TEXT(G447-IFERROR(SUMPRODUCT(MAX(($C$5:C446=C447)*$H$5:H446)),0),"#,##0")&amp;"km 빔",IF(G447&lt;IFERROR(SUMPRODUCT(MAX(($C$5:C446=C447)*$H$5:H446)),0),"계기판이 앞 기록보다 작음",""))))))</f>
        <v/>
      </c>
    </row>
    <row r="448">
      <c r="A448" s="6" t="n"/>
      <c r="B448" s="4">
        <f>IF(A448="","",MID("일월화수목금토",WEEKDAY(A448),1))</f>
        <v/>
      </c>
      <c r="C448" s="4" t="n"/>
      <c r="D448" s="4">
        <f>IF(C448="","",IFERROR(INDEX('차량별 비용·업무사용비율'!$B$5:$B$24,MATCH(C448,'차량별 비용·업무사용비율'!$A$5:$A$24,0)),"차량 목록에 없음"))</f>
        <v/>
      </c>
      <c r="E448" s="4" t="n"/>
      <c r="F448" s="4" t="n"/>
      <c r="G448" s="12" t="n"/>
      <c r="H448" s="12" t="n"/>
      <c r="I448" s="12">
        <f>IF(OR(G448="",H448=""),"",H448-G448)</f>
        <v/>
      </c>
      <c r="J448" s="12" t="n"/>
      <c r="K448" s="12" t="n"/>
      <c r="L448" s="12">
        <f>IF(AND(J448="",K448=""),"",N(J448)+N(K448))</f>
        <v/>
      </c>
      <c r="M448" s="13" t="n"/>
      <c r="N448" s="13" t="n"/>
      <c r="O448" s="4">
        <f>IF(C448="","",IF(AND(G448&lt;&gt;"",H448&lt;&gt;"",N(H448)&lt;N(G448)),"주행 후 &lt; 주행 전",IF(AND(I448&lt;&gt;"",N(L448)&gt;N(I448)),"업무용 거리 &gt; 주행거리",IF(OR(G448="",IFERROR(SUMPRODUCT(MAX(($C$5:C447=C448)*$H$5:H447)),0)=0),"",IF(G448&gt;IFERROR(SUMPRODUCT(MAX(($C$5:C447=C448)*$H$5:H447)),0),"앞 기록과 "&amp;TEXT(G448-IFERROR(SUMPRODUCT(MAX(($C$5:C447=C448)*$H$5:H447)),0),"#,##0")&amp;"km 빔",IF(G448&lt;IFERROR(SUMPRODUCT(MAX(($C$5:C447=C448)*$H$5:H447)),0),"계기판이 앞 기록보다 작음",""))))))</f>
        <v/>
      </c>
    </row>
    <row r="449">
      <c r="A449" s="6" t="n"/>
      <c r="B449" s="4">
        <f>IF(A449="","",MID("일월화수목금토",WEEKDAY(A449),1))</f>
        <v/>
      </c>
      <c r="C449" s="4" t="n"/>
      <c r="D449" s="4">
        <f>IF(C449="","",IFERROR(INDEX('차량별 비용·업무사용비율'!$B$5:$B$24,MATCH(C449,'차량별 비용·업무사용비율'!$A$5:$A$24,0)),"차량 목록에 없음"))</f>
        <v/>
      </c>
      <c r="E449" s="4" t="n"/>
      <c r="F449" s="4" t="n"/>
      <c r="G449" s="12" t="n"/>
      <c r="H449" s="12" t="n"/>
      <c r="I449" s="12">
        <f>IF(OR(G449="",H449=""),"",H449-G449)</f>
        <v/>
      </c>
      <c r="J449" s="12" t="n"/>
      <c r="K449" s="12" t="n"/>
      <c r="L449" s="12">
        <f>IF(AND(J449="",K449=""),"",N(J449)+N(K449))</f>
        <v/>
      </c>
      <c r="M449" s="13" t="n"/>
      <c r="N449" s="13" t="n"/>
      <c r="O449" s="4">
        <f>IF(C449="","",IF(AND(G449&lt;&gt;"",H449&lt;&gt;"",N(H449)&lt;N(G449)),"주행 후 &lt; 주행 전",IF(AND(I449&lt;&gt;"",N(L449)&gt;N(I449)),"업무용 거리 &gt; 주행거리",IF(OR(G449="",IFERROR(SUMPRODUCT(MAX(($C$5:C448=C449)*$H$5:H448)),0)=0),"",IF(G449&gt;IFERROR(SUMPRODUCT(MAX(($C$5:C448=C449)*$H$5:H448)),0),"앞 기록과 "&amp;TEXT(G449-IFERROR(SUMPRODUCT(MAX(($C$5:C448=C449)*$H$5:H448)),0),"#,##0")&amp;"km 빔",IF(G449&lt;IFERROR(SUMPRODUCT(MAX(($C$5:C448=C449)*$H$5:H448)),0),"계기판이 앞 기록보다 작음",""))))))</f>
        <v/>
      </c>
    </row>
    <row r="450">
      <c r="A450" s="6" t="n"/>
      <c r="B450" s="4">
        <f>IF(A450="","",MID("일월화수목금토",WEEKDAY(A450),1))</f>
        <v/>
      </c>
      <c r="C450" s="4" t="n"/>
      <c r="D450" s="4">
        <f>IF(C450="","",IFERROR(INDEX('차량별 비용·업무사용비율'!$B$5:$B$24,MATCH(C450,'차량별 비용·업무사용비율'!$A$5:$A$24,0)),"차량 목록에 없음"))</f>
        <v/>
      </c>
      <c r="E450" s="4" t="n"/>
      <c r="F450" s="4" t="n"/>
      <c r="G450" s="12" t="n"/>
      <c r="H450" s="12" t="n"/>
      <c r="I450" s="12">
        <f>IF(OR(G450="",H450=""),"",H450-G450)</f>
        <v/>
      </c>
      <c r="J450" s="12" t="n"/>
      <c r="K450" s="12" t="n"/>
      <c r="L450" s="12">
        <f>IF(AND(J450="",K450=""),"",N(J450)+N(K450))</f>
        <v/>
      </c>
      <c r="M450" s="13" t="n"/>
      <c r="N450" s="13" t="n"/>
      <c r="O450" s="4">
        <f>IF(C450="","",IF(AND(G450&lt;&gt;"",H450&lt;&gt;"",N(H450)&lt;N(G450)),"주행 후 &lt; 주행 전",IF(AND(I450&lt;&gt;"",N(L450)&gt;N(I450)),"업무용 거리 &gt; 주행거리",IF(OR(G450="",IFERROR(SUMPRODUCT(MAX(($C$5:C449=C450)*$H$5:H449)),0)=0),"",IF(G450&gt;IFERROR(SUMPRODUCT(MAX(($C$5:C449=C450)*$H$5:H449)),0),"앞 기록과 "&amp;TEXT(G450-IFERROR(SUMPRODUCT(MAX(($C$5:C449=C450)*$H$5:H449)),0),"#,##0")&amp;"km 빔",IF(G450&lt;IFERROR(SUMPRODUCT(MAX(($C$5:C449=C450)*$H$5:H449)),0),"계기판이 앞 기록보다 작음",""))))))</f>
        <v/>
      </c>
    </row>
    <row r="451">
      <c r="A451" s="6" t="n"/>
      <c r="B451" s="4">
        <f>IF(A451="","",MID("일월화수목금토",WEEKDAY(A451),1))</f>
        <v/>
      </c>
      <c r="C451" s="4" t="n"/>
      <c r="D451" s="4">
        <f>IF(C451="","",IFERROR(INDEX('차량별 비용·업무사용비율'!$B$5:$B$24,MATCH(C451,'차량별 비용·업무사용비율'!$A$5:$A$24,0)),"차량 목록에 없음"))</f>
        <v/>
      </c>
      <c r="E451" s="4" t="n"/>
      <c r="F451" s="4" t="n"/>
      <c r="G451" s="12" t="n"/>
      <c r="H451" s="12" t="n"/>
      <c r="I451" s="12">
        <f>IF(OR(G451="",H451=""),"",H451-G451)</f>
        <v/>
      </c>
      <c r="J451" s="12" t="n"/>
      <c r="K451" s="12" t="n"/>
      <c r="L451" s="12">
        <f>IF(AND(J451="",K451=""),"",N(J451)+N(K451))</f>
        <v/>
      </c>
      <c r="M451" s="13" t="n"/>
      <c r="N451" s="13" t="n"/>
      <c r="O451" s="4">
        <f>IF(C451="","",IF(AND(G451&lt;&gt;"",H451&lt;&gt;"",N(H451)&lt;N(G451)),"주행 후 &lt; 주행 전",IF(AND(I451&lt;&gt;"",N(L451)&gt;N(I451)),"업무용 거리 &gt; 주행거리",IF(OR(G451="",IFERROR(SUMPRODUCT(MAX(($C$5:C450=C451)*$H$5:H450)),0)=0),"",IF(G451&gt;IFERROR(SUMPRODUCT(MAX(($C$5:C450=C451)*$H$5:H450)),0),"앞 기록과 "&amp;TEXT(G451-IFERROR(SUMPRODUCT(MAX(($C$5:C450=C451)*$H$5:H450)),0),"#,##0")&amp;"km 빔",IF(G451&lt;IFERROR(SUMPRODUCT(MAX(($C$5:C450=C451)*$H$5:H450)),0),"계기판이 앞 기록보다 작음",""))))))</f>
        <v/>
      </c>
    </row>
    <row r="452">
      <c r="A452" s="6" t="n"/>
      <c r="B452" s="4">
        <f>IF(A452="","",MID("일월화수목금토",WEEKDAY(A452),1))</f>
        <v/>
      </c>
      <c r="C452" s="4" t="n"/>
      <c r="D452" s="4">
        <f>IF(C452="","",IFERROR(INDEX('차량별 비용·업무사용비율'!$B$5:$B$24,MATCH(C452,'차량별 비용·업무사용비율'!$A$5:$A$24,0)),"차량 목록에 없음"))</f>
        <v/>
      </c>
      <c r="E452" s="4" t="n"/>
      <c r="F452" s="4" t="n"/>
      <c r="G452" s="12" t="n"/>
      <c r="H452" s="12" t="n"/>
      <c r="I452" s="12">
        <f>IF(OR(G452="",H452=""),"",H452-G452)</f>
        <v/>
      </c>
      <c r="J452" s="12" t="n"/>
      <c r="K452" s="12" t="n"/>
      <c r="L452" s="12">
        <f>IF(AND(J452="",K452=""),"",N(J452)+N(K452))</f>
        <v/>
      </c>
      <c r="M452" s="13" t="n"/>
      <c r="N452" s="13" t="n"/>
      <c r="O452" s="4">
        <f>IF(C452="","",IF(AND(G452&lt;&gt;"",H452&lt;&gt;"",N(H452)&lt;N(G452)),"주행 후 &lt; 주행 전",IF(AND(I452&lt;&gt;"",N(L452)&gt;N(I452)),"업무용 거리 &gt; 주행거리",IF(OR(G452="",IFERROR(SUMPRODUCT(MAX(($C$5:C451=C452)*$H$5:H451)),0)=0),"",IF(G452&gt;IFERROR(SUMPRODUCT(MAX(($C$5:C451=C452)*$H$5:H451)),0),"앞 기록과 "&amp;TEXT(G452-IFERROR(SUMPRODUCT(MAX(($C$5:C451=C452)*$H$5:H451)),0),"#,##0")&amp;"km 빔",IF(G452&lt;IFERROR(SUMPRODUCT(MAX(($C$5:C451=C452)*$H$5:H451)),0),"계기판이 앞 기록보다 작음",""))))))</f>
        <v/>
      </c>
    </row>
    <row r="453">
      <c r="A453" s="6" t="n"/>
      <c r="B453" s="4">
        <f>IF(A453="","",MID("일월화수목금토",WEEKDAY(A453),1))</f>
        <v/>
      </c>
      <c r="C453" s="4" t="n"/>
      <c r="D453" s="4">
        <f>IF(C453="","",IFERROR(INDEX('차량별 비용·업무사용비율'!$B$5:$B$24,MATCH(C453,'차량별 비용·업무사용비율'!$A$5:$A$24,0)),"차량 목록에 없음"))</f>
        <v/>
      </c>
      <c r="E453" s="4" t="n"/>
      <c r="F453" s="4" t="n"/>
      <c r="G453" s="12" t="n"/>
      <c r="H453" s="12" t="n"/>
      <c r="I453" s="12">
        <f>IF(OR(G453="",H453=""),"",H453-G453)</f>
        <v/>
      </c>
      <c r="J453" s="12" t="n"/>
      <c r="K453" s="12" t="n"/>
      <c r="L453" s="12">
        <f>IF(AND(J453="",K453=""),"",N(J453)+N(K453))</f>
        <v/>
      </c>
      <c r="M453" s="13" t="n"/>
      <c r="N453" s="13" t="n"/>
      <c r="O453" s="4">
        <f>IF(C453="","",IF(AND(G453&lt;&gt;"",H453&lt;&gt;"",N(H453)&lt;N(G453)),"주행 후 &lt; 주행 전",IF(AND(I453&lt;&gt;"",N(L453)&gt;N(I453)),"업무용 거리 &gt; 주행거리",IF(OR(G453="",IFERROR(SUMPRODUCT(MAX(($C$5:C452=C453)*$H$5:H452)),0)=0),"",IF(G453&gt;IFERROR(SUMPRODUCT(MAX(($C$5:C452=C453)*$H$5:H452)),0),"앞 기록과 "&amp;TEXT(G453-IFERROR(SUMPRODUCT(MAX(($C$5:C452=C453)*$H$5:H452)),0),"#,##0")&amp;"km 빔",IF(G453&lt;IFERROR(SUMPRODUCT(MAX(($C$5:C452=C453)*$H$5:H452)),0),"계기판이 앞 기록보다 작음",""))))))</f>
        <v/>
      </c>
    </row>
    <row r="454">
      <c r="A454" s="6" t="n"/>
      <c r="B454" s="4">
        <f>IF(A454="","",MID("일월화수목금토",WEEKDAY(A454),1))</f>
        <v/>
      </c>
      <c r="C454" s="4" t="n"/>
      <c r="D454" s="4">
        <f>IF(C454="","",IFERROR(INDEX('차량별 비용·업무사용비율'!$B$5:$B$24,MATCH(C454,'차량별 비용·업무사용비율'!$A$5:$A$24,0)),"차량 목록에 없음"))</f>
        <v/>
      </c>
      <c r="E454" s="4" t="n"/>
      <c r="F454" s="4" t="n"/>
      <c r="G454" s="12" t="n"/>
      <c r="H454" s="12" t="n"/>
      <c r="I454" s="12">
        <f>IF(OR(G454="",H454=""),"",H454-G454)</f>
        <v/>
      </c>
      <c r="J454" s="12" t="n"/>
      <c r="K454" s="12" t="n"/>
      <c r="L454" s="12">
        <f>IF(AND(J454="",K454=""),"",N(J454)+N(K454))</f>
        <v/>
      </c>
      <c r="M454" s="13" t="n"/>
      <c r="N454" s="13" t="n"/>
      <c r="O454" s="4">
        <f>IF(C454="","",IF(AND(G454&lt;&gt;"",H454&lt;&gt;"",N(H454)&lt;N(G454)),"주행 후 &lt; 주행 전",IF(AND(I454&lt;&gt;"",N(L454)&gt;N(I454)),"업무용 거리 &gt; 주행거리",IF(OR(G454="",IFERROR(SUMPRODUCT(MAX(($C$5:C453=C454)*$H$5:H453)),0)=0),"",IF(G454&gt;IFERROR(SUMPRODUCT(MAX(($C$5:C453=C454)*$H$5:H453)),0),"앞 기록과 "&amp;TEXT(G454-IFERROR(SUMPRODUCT(MAX(($C$5:C453=C454)*$H$5:H453)),0),"#,##0")&amp;"km 빔",IF(G454&lt;IFERROR(SUMPRODUCT(MAX(($C$5:C453=C454)*$H$5:H453)),0),"계기판이 앞 기록보다 작음",""))))))</f>
        <v/>
      </c>
    </row>
    <row r="455">
      <c r="A455" s="6" t="n"/>
      <c r="B455" s="4">
        <f>IF(A455="","",MID("일월화수목금토",WEEKDAY(A455),1))</f>
        <v/>
      </c>
      <c r="C455" s="4" t="n"/>
      <c r="D455" s="4">
        <f>IF(C455="","",IFERROR(INDEX('차량별 비용·업무사용비율'!$B$5:$B$24,MATCH(C455,'차량별 비용·업무사용비율'!$A$5:$A$24,0)),"차량 목록에 없음"))</f>
        <v/>
      </c>
      <c r="E455" s="4" t="n"/>
      <c r="F455" s="4" t="n"/>
      <c r="G455" s="12" t="n"/>
      <c r="H455" s="12" t="n"/>
      <c r="I455" s="12">
        <f>IF(OR(G455="",H455=""),"",H455-G455)</f>
        <v/>
      </c>
      <c r="J455" s="12" t="n"/>
      <c r="K455" s="12" t="n"/>
      <c r="L455" s="12">
        <f>IF(AND(J455="",K455=""),"",N(J455)+N(K455))</f>
        <v/>
      </c>
      <c r="M455" s="13" t="n"/>
      <c r="N455" s="13" t="n"/>
      <c r="O455" s="4">
        <f>IF(C455="","",IF(AND(G455&lt;&gt;"",H455&lt;&gt;"",N(H455)&lt;N(G455)),"주행 후 &lt; 주행 전",IF(AND(I455&lt;&gt;"",N(L455)&gt;N(I455)),"업무용 거리 &gt; 주행거리",IF(OR(G455="",IFERROR(SUMPRODUCT(MAX(($C$5:C454=C455)*$H$5:H454)),0)=0),"",IF(G455&gt;IFERROR(SUMPRODUCT(MAX(($C$5:C454=C455)*$H$5:H454)),0),"앞 기록과 "&amp;TEXT(G455-IFERROR(SUMPRODUCT(MAX(($C$5:C454=C455)*$H$5:H454)),0),"#,##0")&amp;"km 빔",IF(G455&lt;IFERROR(SUMPRODUCT(MAX(($C$5:C454=C455)*$H$5:H454)),0),"계기판이 앞 기록보다 작음",""))))))</f>
        <v/>
      </c>
    </row>
    <row r="456">
      <c r="A456" s="6" t="n"/>
      <c r="B456" s="4">
        <f>IF(A456="","",MID("일월화수목금토",WEEKDAY(A456),1))</f>
        <v/>
      </c>
      <c r="C456" s="4" t="n"/>
      <c r="D456" s="4">
        <f>IF(C456="","",IFERROR(INDEX('차량별 비용·업무사용비율'!$B$5:$B$24,MATCH(C456,'차량별 비용·업무사용비율'!$A$5:$A$24,0)),"차량 목록에 없음"))</f>
        <v/>
      </c>
      <c r="E456" s="4" t="n"/>
      <c r="F456" s="4" t="n"/>
      <c r="G456" s="12" t="n"/>
      <c r="H456" s="12" t="n"/>
      <c r="I456" s="12">
        <f>IF(OR(G456="",H456=""),"",H456-G456)</f>
        <v/>
      </c>
      <c r="J456" s="12" t="n"/>
      <c r="K456" s="12" t="n"/>
      <c r="L456" s="12">
        <f>IF(AND(J456="",K456=""),"",N(J456)+N(K456))</f>
        <v/>
      </c>
      <c r="M456" s="13" t="n"/>
      <c r="N456" s="13" t="n"/>
      <c r="O456" s="4">
        <f>IF(C456="","",IF(AND(G456&lt;&gt;"",H456&lt;&gt;"",N(H456)&lt;N(G456)),"주행 후 &lt; 주행 전",IF(AND(I456&lt;&gt;"",N(L456)&gt;N(I456)),"업무용 거리 &gt; 주행거리",IF(OR(G456="",IFERROR(SUMPRODUCT(MAX(($C$5:C455=C456)*$H$5:H455)),0)=0),"",IF(G456&gt;IFERROR(SUMPRODUCT(MAX(($C$5:C455=C456)*$H$5:H455)),0),"앞 기록과 "&amp;TEXT(G456-IFERROR(SUMPRODUCT(MAX(($C$5:C455=C456)*$H$5:H455)),0),"#,##0")&amp;"km 빔",IF(G456&lt;IFERROR(SUMPRODUCT(MAX(($C$5:C455=C456)*$H$5:H455)),0),"계기판이 앞 기록보다 작음",""))))))</f>
        <v/>
      </c>
    </row>
    <row r="457">
      <c r="A457" s="6" t="n"/>
      <c r="B457" s="4">
        <f>IF(A457="","",MID("일월화수목금토",WEEKDAY(A457),1))</f>
        <v/>
      </c>
      <c r="C457" s="4" t="n"/>
      <c r="D457" s="4">
        <f>IF(C457="","",IFERROR(INDEX('차량별 비용·업무사용비율'!$B$5:$B$24,MATCH(C457,'차량별 비용·업무사용비율'!$A$5:$A$24,0)),"차량 목록에 없음"))</f>
        <v/>
      </c>
      <c r="E457" s="4" t="n"/>
      <c r="F457" s="4" t="n"/>
      <c r="G457" s="12" t="n"/>
      <c r="H457" s="12" t="n"/>
      <c r="I457" s="12">
        <f>IF(OR(G457="",H457=""),"",H457-G457)</f>
        <v/>
      </c>
      <c r="J457" s="12" t="n"/>
      <c r="K457" s="12" t="n"/>
      <c r="L457" s="12">
        <f>IF(AND(J457="",K457=""),"",N(J457)+N(K457))</f>
        <v/>
      </c>
      <c r="M457" s="13" t="n"/>
      <c r="N457" s="13" t="n"/>
      <c r="O457" s="4">
        <f>IF(C457="","",IF(AND(G457&lt;&gt;"",H457&lt;&gt;"",N(H457)&lt;N(G457)),"주행 후 &lt; 주행 전",IF(AND(I457&lt;&gt;"",N(L457)&gt;N(I457)),"업무용 거리 &gt; 주행거리",IF(OR(G457="",IFERROR(SUMPRODUCT(MAX(($C$5:C456=C457)*$H$5:H456)),0)=0),"",IF(G457&gt;IFERROR(SUMPRODUCT(MAX(($C$5:C456=C457)*$H$5:H456)),0),"앞 기록과 "&amp;TEXT(G457-IFERROR(SUMPRODUCT(MAX(($C$5:C456=C457)*$H$5:H456)),0),"#,##0")&amp;"km 빔",IF(G457&lt;IFERROR(SUMPRODUCT(MAX(($C$5:C456=C457)*$H$5:H456)),0),"계기판이 앞 기록보다 작음",""))))))</f>
        <v/>
      </c>
    </row>
    <row r="458">
      <c r="A458" s="6" t="n"/>
      <c r="B458" s="4">
        <f>IF(A458="","",MID("일월화수목금토",WEEKDAY(A458),1))</f>
        <v/>
      </c>
      <c r="C458" s="4" t="n"/>
      <c r="D458" s="4">
        <f>IF(C458="","",IFERROR(INDEX('차량별 비용·업무사용비율'!$B$5:$B$24,MATCH(C458,'차량별 비용·업무사용비율'!$A$5:$A$24,0)),"차량 목록에 없음"))</f>
        <v/>
      </c>
      <c r="E458" s="4" t="n"/>
      <c r="F458" s="4" t="n"/>
      <c r="G458" s="12" t="n"/>
      <c r="H458" s="12" t="n"/>
      <c r="I458" s="12">
        <f>IF(OR(G458="",H458=""),"",H458-G458)</f>
        <v/>
      </c>
      <c r="J458" s="12" t="n"/>
      <c r="K458" s="12" t="n"/>
      <c r="L458" s="12">
        <f>IF(AND(J458="",K458=""),"",N(J458)+N(K458))</f>
        <v/>
      </c>
      <c r="M458" s="13" t="n"/>
      <c r="N458" s="13" t="n"/>
      <c r="O458" s="4">
        <f>IF(C458="","",IF(AND(G458&lt;&gt;"",H458&lt;&gt;"",N(H458)&lt;N(G458)),"주행 후 &lt; 주행 전",IF(AND(I458&lt;&gt;"",N(L458)&gt;N(I458)),"업무용 거리 &gt; 주행거리",IF(OR(G458="",IFERROR(SUMPRODUCT(MAX(($C$5:C457=C458)*$H$5:H457)),0)=0),"",IF(G458&gt;IFERROR(SUMPRODUCT(MAX(($C$5:C457=C458)*$H$5:H457)),0),"앞 기록과 "&amp;TEXT(G458-IFERROR(SUMPRODUCT(MAX(($C$5:C457=C458)*$H$5:H457)),0),"#,##0")&amp;"km 빔",IF(G458&lt;IFERROR(SUMPRODUCT(MAX(($C$5:C457=C458)*$H$5:H457)),0),"계기판이 앞 기록보다 작음",""))))))</f>
        <v/>
      </c>
    </row>
    <row r="459">
      <c r="A459" s="6" t="n"/>
      <c r="B459" s="4">
        <f>IF(A459="","",MID("일월화수목금토",WEEKDAY(A459),1))</f>
        <v/>
      </c>
      <c r="C459" s="4" t="n"/>
      <c r="D459" s="4">
        <f>IF(C459="","",IFERROR(INDEX('차량별 비용·업무사용비율'!$B$5:$B$24,MATCH(C459,'차량별 비용·업무사용비율'!$A$5:$A$24,0)),"차량 목록에 없음"))</f>
        <v/>
      </c>
      <c r="E459" s="4" t="n"/>
      <c r="F459" s="4" t="n"/>
      <c r="G459" s="12" t="n"/>
      <c r="H459" s="12" t="n"/>
      <c r="I459" s="12">
        <f>IF(OR(G459="",H459=""),"",H459-G459)</f>
        <v/>
      </c>
      <c r="J459" s="12" t="n"/>
      <c r="K459" s="12" t="n"/>
      <c r="L459" s="12">
        <f>IF(AND(J459="",K459=""),"",N(J459)+N(K459))</f>
        <v/>
      </c>
      <c r="M459" s="13" t="n"/>
      <c r="N459" s="13" t="n"/>
      <c r="O459" s="4">
        <f>IF(C459="","",IF(AND(G459&lt;&gt;"",H459&lt;&gt;"",N(H459)&lt;N(G459)),"주행 후 &lt; 주행 전",IF(AND(I459&lt;&gt;"",N(L459)&gt;N(I459)),"업무용 거리 &gt; 주행거리",IF(OR(G459="",IFERROR(SUMPRODUCT(MAX(($C$5:C458=C459)*$H$5:H458)),0)=0),"",IF(G459&gt;IFERROR(SUMPRODUCT(MAX(($C$5:C458=C459)*$H$5:H458)),0),"앞 기록과 "&amp;TEXT(G459-IFERROR(SUMPRODUCT(MAX(($C$5:C458=C459)*$H$5:H458)),0),"#,##0")&amp;"km 빔",IF(G459&lt;IFERROR(SUMPRODUCT(MAX(($C$5:C458=C459)*$H$5:H458)),0),"계기판이 앞 기록보다 작음",""))))))</f>
        <v/>
      </c>
    </row>
    <row r="460">
      <c r="A460" s="6" t="n"/>
      <c r="B460" s="4">
        <f>IF(A460="","",MID("일월화수목금토",WEEKDAY(A460),1))</f>
        <v/>
      </c>
      <c r="C460" s="4" t="n"/>
      <c r="D460" s="4">
        <f>IF(C460="","",IFERROR(INDEX('차량별 비용·업무사용비율'!$B$5:$B$24,MATCH(C460,'차량별 비용·업무사용비율'!$A$5:$A$24,0)),"차량 목록에 없음"))</f>
        <v/>
      </c>
      <c r="E460" s="4" t="n"/>
      <c r="F460" s="4" t="n"/>
      <c r="G460" s="12" t="n"/>
      <c r="H460" s="12" t="n"/>
      <c r="I460" s="12">
        <f>IF(OR(G460="",H460=""),"",H460-G460)</f>
        <v/>
      </c>
      <c r="J460" s="12" t="n"/>
      <c r="K460" s="12" t="n"/>
      <c r="L460" s="12">
        <f>IF(AND(J460="",K460=""),"",N(J460)+N(K460))</f>
        <v/>
      </c>
      <c r="M460" s="13" t="n"/>
      <c r="N460" s="13" t="n"/>
      <c r="O460" s="4">
        <f>IF(C460="","",IF(AND(G460&lt;&gt;"",H460&lt;&gt;"",N(H460)&lt;N(G460)),"주행 후 &lt; 주행 전",IF(AND(I460&lt;&gt;"",N(L460)&gt;N(I460)),"업무용 거리 &gt; 주행거리",IF(OR(G460="",IFERROR(SUMPRODUCT(MAX(($C$5:C459=C460)*$H$5:H459)),0)=0),"",IF(G460&gt;IFERROR(SUMPRODUCT(MAX(($C$5:C459=C460)*$H$5:H459)),0),"앞 기록과 "&amp;TEXT(G460-IFERROR(SUMPRODUCT(MAX(($C$5:C459=C460)*$H$5:H459)),0),"#,##0")&amp;"km 빔",IF(G460&lt;IFERROR(SUMPRODUCT(MAX(($C$5:C459=C460)*$H$5:H459)),0),"계기판이 앞 기록보다 작음",""))))))</f>
        <v/>
      </c>
    </row>
    <row r="461">
      <c r="A461" s="6" t="n"/>
      <c r="B461" s="4">
        <f>IF(A461="","",MID("일월화수목금토",WEEKDAY(A461),1))</f>
        <v/>
      </c>
      <c r="C461" s="4" t="n"/>
      <c r="D461" s="4">
        <f>IF(C461="","",IFERROR(INDEX('차량별 비용·업무사용비율'!$B$5:$B$24,MATCH(C461,'차량별 비용·업무사용비율'!$A$5:$A$24,0)),"차량 목록에 없음"))</f>
        <v/>
      </c>
      <c r="E461" s="4" t="n"/>
      <c r="F461" s="4" t="n"/>
      <c r="G461" s="12" t="n"/>
      <c r="H461" s="12" t="n"/>
      <c r="I461" s="12">
        <f>IF(OR(G461="",H461=""),"",H461-G461)</f>
        <v/>
      </c>
      <c r="J461" s="12" t="n"/>
      <c r="K461" s="12" t="n"/>
      <c r="L461" s="12">
        <f>IF(AND(J461="",K461=""),"",N(J461)+N(K461))</f>
        <v/>
      </c>
      <c r="M461" s="13" t="n"/>
      <c r="N461" s="13" t="n"/>
      <c r="O461" s="4">
        <f>IF(C461="","",IF(AND(G461&lt;&gt;"",H461&lt;&gt;"",N(H461)&lt;N(G461)),"주행 후 &lt; 주행 전",IF(AND(I461&lt;&gt;"",N(L461)&gt;N(I461)),"업무용 거리 &gt; 주행거리",IF(OR(G461="",IFERROR(SUMPRODUCT(MAX(($C$5:C460=C461)*$H$5:H460)),0)=0),"",IF(G461&gt;IFERROR(SUMPRODUCT(MAX(($C$5:C460=C461)*$H$5:H460)),0),"앞 기록과 "&amp;TEXT(G461-IFERROR(SUMPRODUCT(MAX(($C$5:C460=C461)*$H$5:H460)),0),"#,##0")&amp;"km 빔",IF(G461&lt;IFERROR(SUMPRODUCT(MAX(($C$5:C460=C461)*$H$5:H460)),0),"계기판이 앞 기록보다 작음",""))))))</f>
        <v/>
      </c>
    </row>
    <row r="462">
      <c r="A462" s="6" t="n"/>
      <c r="B462" s="4">
        <f>IF(A462="","",MID("일월화수목금토",WEEKDAY(A462),1))</f>
        <v/>
      </c>
      <c r="C462" s="4" t="n"/>
      <c r="D462" s="4">
        <f>IF(C462="","",IFERROR(INDEX('차량별 비용·업무사용비율'!$B$5:$B$24,MATCH(C462,'차량별 비용·업무사용비율'!$A$5:$A$24,0)),"차량 목록에 없음"))</f>
        <v/>
      </c>
      <c r="E462" s="4" t="n"/>
      <c r="F462" s="4" t="n"/>
      <c r="G462" s="12" t="n"/>
      <c r="H462" s="12" t="n"/>
      <c r="I462" s="12">
        <f>IF(OR(G462="",H462=""),"",H462-G462)</f>
        <v/>
      </c>
      <c r="J462" s="12" t="n"/>
      <c r="K462" s="12" t="n"/>
      <c r="L462" s="12">
        <f>IF(AND(J462="",K462=""),"",N(J462)+N(K462))</f>
        <v/>
      </c>
      <c r="M462" s="13" t="n"/>
      <c r="N462" s="13" t="n"/>
      <c r="O462" s="4">
        <f>IF(C462="","",IF(AND(G462&lt;&gt;"",H462&lt;&gt;"",N(H462)&lt;N(G462)),"주행 후 &lt; 주행 전",IF(AND(I462&lt;&gt;"",N(L462)&gt;N(I462)),"업무용 거리 &gt; 주행거리",IF(OR(G462="",IFERROR(SUMPRODUCT(MAX(($C$5:C461=C462)*$H$5:H461)),0)=0),"",IF(G462&gt;IFERROR(SUMPRODUCT(MAX(($C$5:C461=C462)*$H$5:H461)),0),"앞 기록과 "&amp;TEXT(G462-IFERROR(SUMPRODUCT(MAX(($C$5:C461=C462)*$H$5:H461)),0),"#,##0")&amp;"km 빔",IF(G462&lt;IFERROR(SUMPRODUCT(MAX(($C$5:C461=C462)*$H$5:H461)),0),"계기판이 앞 기록보다 작음",""))))))</f>
        <v/>
      </c>
    </row>
    <row r="463">
      <c r="A463" s="6" t="n"/>
      <c r="B463" s="4">
        <f>IF(A463="","",MID("일월화수목금토",WEEKDAY(A463),1))</f>
        <v/>
      </c>
      <c r="C463" s="4" t="n"/>
      <c r="D463" s="4">
        <f>IF(C463="","",IFERROR(INDEX('차량별 비용·업무사용비율'!$B$5:$B$24,MATCH(C463,'차량별 비용·업무사용비율'!$A$5:$A$24,0)),"차량 목록에 없음"))</f>
        <v/>
      </c>
      <c r="E463" s="4" t="n"/>
      <c r="F463" s="4" t="n"/>
      <c r="G463" s="12" t="n"/>
      <c r="H463" s="12" t="n"/>
      <c r="I463" s="12">
        <f>IF(OR(G463="",H463=""),"",H463-G463)</f>
        <v/>
      </c>
      <c r="J463" s="12" t="n"/>
      <c r="K463" s="12" t="n"/>
      <c r="L463" s="12">
        <f>IF(AND(J463="",K463=""),"",N(J463)+N(K463))</f>
        <v/>
      </c>
      <c r="M463" s="13" t="n"/>
      <c r="N463" s="13" t="n"/>
      <c r="O463" s="4">
        <f>IF(C463="","",IF(AND(G463&lt;&gt;"",H463&lt;&gt;"",N(H463)&lt;N(G463)),"주행 후 &lt; 주행 전",IF(AND(I463&lt;&gt;"",N(L463)&gt;N(I463)),"업무용 거리 &gt; 주행거리",IF(OR(G463="",IFERROR(SUMPRODUCT(MAX(($C$5:C462=C463)*$H$5:H462)),0)=0),"",IF(G463&gt;IFERROR(SUMPRODUCT(MAX(($C$5:C462=C463)*$H$5:H462)),0),"앞 기록과 "&amp;TEXT(G463-IFERROR(SUMPRODUCT(MAX(($C$5:C462=C463)*$H$5:H462)),0),"#,##0")&amp;"km 빔",IF(G463&lt;IFERROR(SUMPRODUCT(MAX(($C$5:C462=C463)*$H$5:H462)),0),"계기판이 앞 기록보다 작음",""))))))</f>
        <v/>
      </c>
    </row>
    <row r="464">
      <c r="A464" s="6" t="n"/>
      <c r="B464" s="4">
        <f>IF(A464="","",MID("일월화수목금토",WEEKDAY(A464),1))</f>
        <v/>
      </c>
      <c r="C464" s="4" t="n"/>
      <c r="D464" s="4">
        <f>IF(C464="","",IFERROR(INDEX('차량별 비용·업무사용비율'!$B$5:$B$24,MATCH(C464,'차량별 비용·업무사용비율'!$A$5:$A$24,0)),"차량 목록에 없음"))</f>
        <v/>
      </c>
      <c r="E464" s="4" t="n"/>
      <c r="F464" s="4" t="n"/>
      <c r="G464" s="12" t="n"/>
      <c r="H464" s="12" t="n"/>
      <c r="I464" s="12">
        <f>IF(OR(G464="",H464=""),"",H464-G464)</f>
        <v/>
      </c>
      <c r="J464" s="12" t="n"/>
      <c r="K464" s="12" t="n"/>
      <c r="L464" s="12">
        <f>IF(AND(J464="",K464=""),"",N(J464)+N(K464))</f>
        <v/>
      </c>
      <c r="M464" s="13" t="n"/>
      <c r="N464" s="13" t="n"/>
      <c r="O464" s="4">
        <f>IF(C464="","",IF(AND(G464&lt;&gt;"",H464&lt;&gt;"",N(H464)&lt;N(G464)),"주행 후 &lt; 주행 전",IF(AND(I464&lt;&gt;"",N(L464)&gt;N(I464)),"업무용 거리 &gt; 주행거리",IF(OR(G464="",IFERROR(SUMPRODUCT(MAX(($C$5:C463=C464)*$H$5:H463)),0)=0),"",IF(G464&gt;IFERROR(SUMPRODUCT(MAX(($C$5:C463=C464)*$H$5:H463)),0),"앞 기록과 "&amp;TEXT(G464-IFERROR(SUMPRODUCT(MAX(($C$5:C463=C464)*$H$5:H463)),0),"#,##0")&amp;"km 빔",IF(G464&lt;IFERROR(SUMPRODUCT(MAX(($C$5:C463=C464)*$H$5:H463)),0),"계기판이 앞 기록보다 작음",""))))))</f>
        <v/>
      </c>
    </row>
    <row r="465">
      <c r="A465" s="6" t="n"/>
      <c r="B465" s="4">
        <f>IF(A465="","",MID("일월화수목금토",WEEKDAY(A465),1))</f>
        <v/>
      </c>
      <c r="C465" s="4" t="n"/>
      <c r="D465" s="4">
        <f>IF(C465="","",IFERROR(INDEX('차량별 비용·업무사용비율'!$B$5:$B$24,MATCH(C465,'차량별 비용·업무사용비율'!$A$5:$A$24,0)),"차량 목록에 없음"))</f>
        <v/>
      </c>
      <c r="E465" s="4" t="n"/>
      <c r="F465" s="4" t="n"/>
      <c r="G465" s="12" t="n"/>
      <c r="H465" s="12" t="n"/>
      <c r="I465" s="12">
        <f>IF(OR(G465="",H465=""),"",H465-G465)</f>
        <v/>
      </c>
      <c r="J465" s="12" t="n"/>
      <c r="K465" s="12" t="n"/>
      <c r="L465" s="12">
        <f>IF(AND(J465="",K465=""),"",N(J465)+N(K465))</f>
        <v/>
      </c>
      <c r="M465" s="13" t="n"/>
      <c r="N465" s="13" t="n"/>
      <c r="O465" s="4">
        <f>IF(C465="","",IF(AND(G465&lt;&gt;"",H465&lt;&gt;"",N(H465)&lt;N(G465)),"주행 후 &lt; 주행 전",IF(AND(I465&lt;&gt;"",N(L465)&gt;N(I465)),"업무용 거리 &gt; 주행거리",IF(OR(G465="",IFERROR(SUMPRODUCT(MAX(($C$5:C464=C465)*$H$5:H464)),0)=0),"",IF(G465&gt;IFERROR(SUMPRODUCT(MAX(($C$5:C464=C465)*$H$5:H464)),0),"앞 기록과 "&amp;TEXT(G465-IFERROR(SUMPRODUCT(MAX(($C$5:C464=C465)*$H$5:H464)),0),"#,##0")&amp;"km 빔",IF(G465&lt;IFERROR(SUMPRODUCT(MAX(($C$5:C464=C465)*$H$5:H464)),0),"계기판이 앞 기록보다 작음",""))))))</f>
        <v/>
      </c>
    </row>
    <row r="466">
      <c r="A466" s="6" t="n"/>
      <c r="B466" s="4">
        <f>IF(A466="","",MID("일월화수목금토",WEEKDAY(A466),1))</f>
        <v/>
      </c>
      <c r="C466" s="4" t="n"/>
      <c r="D466" s="4">
        <f>IF(C466="","",IFERROR(INDEX('차량별 비용·업무사용비율'!$B$5:$B$24,MATCH(C466,'차량별 비용·업무사용비율'!$A$5:$A$24,0)),"차량 목록에 없음"))</f>
        <v/>
      </c>
      <c r="E466" s="4" t="n"/>
      <c r="F466" s="4" t="n"/>
      <c r="G466" s="12" t="n"/>
      <c r="H466" s="12" t="n"/>
      <c r="I466" s="12">
        <f>IF(OR(G466="",H466=""),"",H466-G466)</f>
        <v/>
      </c>
      <c r="J466" s="12" t="n"/>
      <c r="K466" s="12" t="n"/>
      <c r="L466" s="12">
        <f>IF(AND(J466="",K466=""),"",N(J466)+N(K466))</f>
        <v/>
      </c>
      <c r="M466" s="13" t="n"/>
      <c r="N466" s="13" t="n"/>
      <c r="O466" s="4">
        <f>IF(C466="","",IF(AND(G466&lt;&gt;"",H466&lt;&gt;"",N(H466)&lt;N(G466)),"주행 후 &lt; 주행 전",IF(AND(I466&lt;&gt;"",N(L466)&gt;N(I466)),"업무용 거리 &gt; 주행거리",IF(OR(G466="",IFERROR(SUMPRODUCT(MAX(($C$5:C465=C466)*$H$5:H465)),0)=0),"",IF(G466&gt;IFERROR(SUMPRODUCT(MAX(($C$5:C465=C466)*$H$5:H465)),0),"앞 기록과 "&amp;TEXT(G466-IFERROR(SUMPRODUCT(MAX(($C$5:C465=C466)*$H$5:H465)),0),"#,##0")&amp;"km 빔",IF(G466&lt;IFERROR(SUMPRODUCT(MAX(($C$5:C465=C466)*$H$5:H465)),0),"계기판이 앞 기록보다 작음",""))))))</f>
        <v/>
      </c>
    </row>
    <row r="467">
      <c r="A467" s="6" t="n"/>
      <c r="B467" s="4">
        <f>IF(A467="","",MID("일월화수목금토",WEEKDAY(A467),1))</f>
        <v/>
      </c>
      <c r="C467" s="4" t="n"/>
      <c r="D467" s="4">
        <f>IF(C467="","",IFERROR(INDEX('차량별 비용·업무사용비율'!$B$5:$B$24,MATCH(C467,'차량별 비용·업무사용비율'!$A$5:$A$24,0)),"차량 목록에 없음"))</f>
        <v/>
      </c>
      <c r="E467" s="4" t="n"/>
      <c r="F467" s="4" t="n"/>
      <c r="G467" s="12" t="n"/>
      <c r="H467" s="12" t="n"/>
      <c r="I467" s="12">
        <f>IF(OR(G467="",H467=""),"",H467-G467)</f>
        <v/>
      </c>
      <c r="J467" s="12" t="n"/>
      <c r="K467" s="12" t="n"/>
      <c r="L467" s="12">
        <f>IF(AND(J467="",K467=""),"",N(J467)+N(K467))</f>
        <v/>
      </c>
      <c r="M467" s="13" t="n"/>
      <c r="N467" s="13" t="n"/>
      <c r="O467" s="4">
        <f>IF(C467="","",IF(AND(G467&lt;&gt;"",H467&lt;&gt;"",N(H467)&lt;N(G467)),"주행 후 &lt; 주행 전",IF(AND(I467&lt;&gt;"",N(L467)&gt;N(I467)),"업무용 거리 &gt; 주행거리",IF(OR(G467="",IFERROR(SUMPRODUCT(MAX(($C$5:C466=C467)*$H$5:H466)),0)=0),"",IF(G467&gt;IFERROR(SUMPRODUCT(MAX(($C$5:C466=C467)*$H$5:H466)),0),"앞 기록과 "&amp;TEXT(G467-IFERROR(SUMPRODUCT(MAX(($C$5:C466=C467)*$H$5:H466)),0),"#,##0")&amp;"km 빔",IF(G467&lt;IFERROR(SUMPRODUCT(MAX(($C$5:C466=C467)*$H$5:H466)),0),"계기판이 앞 기록보다 작음",""))))))</f>
        <v/>
      </c>
    </row>
    <row r="468">
      <c r="A468" s="6" t="n"/>
      <c r="B468" s="4">
        <f>IF(A468="","",MID("일월화수목금토",WEEKDAY(A468),1))</f>
        <v/>
      </c>
      <c r="C468" s="4" t="n"/>
      <c r="D468" s="4">
        <f>IF(C468="","",IFERROR(INDEX('차량별 비용·업무사용비율'!$B$5:$B$24,MATCH(C468,'차량별 비용·업무사용비율'!$A$5:$A$24,0)),"차량 목록에 없음"))</f>
        <v/>
      </c>
      <c r="E468" s="4" t="n"/>
      <c r="F468" s="4" t="n"/>
      <c r="G468" s="12" t="n"/>
      <c r="H468" s="12" t="n"/>
      <c r="I468" s="12">
        <f>IF(OR(G468="",H468=""),"",H468-G468)</f>
        <v/>
      </c>
      <c r="J468" s="12" t="n"/>
      <c r="K468" s="12" t="n"/>
      <c r="L468" s="12">
        <f>IF(AND(J468="",K468=""),"",N(J468)+N(K468))</f>
        <v/>
      </c>
      <c r="M468" s="13" t="n"/>
      <c r="N468" s="13" t="n"/>
      <c r="O468" s="4">
        <f>IF(C468="","",IF(AND(G468&lt;&gt;"",H468&lt;&gt;"",N(H468)&lt;N(G468)),"주행 후 &lt; 주행 전",IF(AND(I468&lt;&gt;"",N(L468)&gt;N(I468)),"업무용 거리 &gt; 주행거리",IF(OR(G468="",IFERROR(SUMPRODUCT(MAX(($C$5:C467=C468)*$H$5:H467)),0)=0),"",IF(G468&gt;IFERROR(SUMPRODUCT(MAX(($C$5:C467=C468)*$H$5:H467)),0),"앞 기록과 "&amp;TEXT(G468-IFERROR(SUMPRODUCT(MAX(($C$5:C467=C468)*$H$5:H467)),0),"#,##0")&amp;"km 빔",IF(G468&lt;IFERROR(SUMPRODUCT(MAX(($C$5:C467=C468)*$H$5:H467)),0),"계기판이 앞 기록보다 작음",""))))))</f>
        <v/>
      </c>
    </row>
    <row r="469">
      <c r="A469" s="6" t="n"/>
      <c r="B469" s="4">
        <f>IF(A469="","",MID("일월화수목금토",WEEKDAY(A469),1))</f>
        <v/>
      </c>
      <c r="C469" s="4" t="n"/>
      <c r="D469" s="4">
        <f>IF(C469="","",IFERROR(INDEX('차량별 비용·업무사용비율'!$B$5:$B$24,MATCH(C469,'차량별 비용·업무사용비율'!$A$5:$A$24,0)),"차량 목록에 없음"))</f>
        <v/>
      </c>
      <c r="E469" s="4" t="n"/>
      <c r="F469" s="4" t="n"/>
      <c r="G469" s="12" t="n"/>
      <c r="H469" s="12" t="n"/>
      <c r="I469" s="12">
        <f>IF(OR(G469="",H469=""),"",H469-G469)</f>
        <v/>
      </c>
      <c r="J469" s="12" t="n"/>
      <c r="K469" s="12" t="n"/>
      <c r="L469" s="12">
        <f>IF(AND(J469="",K469=""),"",N(J469)+N(K469))</f>
        <v/>
      </c>
      <c r="M469" s="13" t="n"/>
      <c r="N469" s="13" t="n"/>
      <c r="O469" s="4">
        <f>IF(C469="","",IF(AND(G469&lt;&gt;"",H469&lt;&gt;"",N(H469)&lt;N(G469)),"주행 후 &lt; 주행 전",IF(AND(I469&lt;&gt;"",N(L469)&gt;N(I469)),"업무용 거리 &gt; 주행거리",IF(OR(G469="",IFERROR(SUMPRODUCT(MAX(($C$5:C468=C469)*$H$5:H468)),0)=0),"",IF(G469&gt;IFERROR(SUMPRODUCT(MAX(($C$5:C468=C469)*$H$5:H468)),0),"앞 기록과 "&amp;TEXT(G469-IFERROR(SUMPRODUCT(MAX(($C$5:C468=C469)*$H$5:H468)),0),"#,##0")&amp;"km 빔",IF(G469&lt;IFERROR(SUMPRODUCT(MAX(($C$5:C468=C469)*$H$5:H468)),0),"계기판이 앞 기록보다 작음",""))))))</f>
        <v/>
      </c>
    </row>
    <row r="470">
      <c r="A470" s="6" t="n"/>
      <c r="B470" s="4">
        <f>IF(A470="","",MID("일월화수목금토",WEEKDAY(A470),1))</f>
        <v/>
      </c>
      <c r="C470" s="4" t="n"/>
      <c r="D470" s="4">
        <f>IF(C470="","",IFERROR(INDEX('차량별 비용·업무사용비율'!$B$5:$B$24,MATCH(C470,'차량별 비용·업무사용비율'!$A$5:$A$24,0)),"차량 목록에 없음"))</f>
        <v/>
      </c>
      <c r="E470" s="4" t="n"/>
      <c r="F470" s="4" t="n"/>
      <c r="G470" s="12" t="n"/>
      <c r="H470" s="12" t="n"/>
      <c r="I470" s="12">
        <f>IF(OR(G470="",H470=""),"",H470-G470)</f>
        <v/>
      </c>
      <c r="J470" s="12" t="n"/>
      <c r="K470" s="12" t="n"/>
      <c r="L470" s="12">
        <f>IF(AND(J470="",K470=""),"",N(J470)+N(K470))</f>
        <v/>
      </c>
      <c r="M470" s="13" t="n"/>
      <c r="N470" s="13" t="n"/>
      <c r="O470" s="4">
        <f>IF(C470="","",IF(AND(G470&lt;&gt;"",H470&lt;&gt;"",N(H470)&lt;N(G470)),"주행 후 &lt; 주행 전",IF(AND(I470&lt;&gt;"",N(L470)&gt;N(I470)),"업무용 거리 &gt; 주행거리",IF(OR(G470="",IFERROR(SUMPRODUCT(MAX(($C$5:C469=C470)*$H$5:H469)),0)=0),"",IF(G470&gt;IFERROR(SUMPRODUCT(MAX(($C$5:C469=C470)*$H$5:H469)),0),"앞 기록과 "&amp;TEXT(G470-IFERROR(SUMPRODUCT(MAX(($C$5:C469=C470)*$H$5:H469)),0),"#,##0")&amp;"km 빔",IF(G470&lt;IFERROR(SUMPRODUCT(MAX(($C$5:C469=C470)*$H$5:H469)),0),"계기판이 앞 기록보다 작음",""))))))</f>
        <v/>
      </c>
    </row>
    <row r="471">
      <c r="A471" s="6" t="n"/>
      <c r="B471" s="4">
        <f>IF(A471="","",MID("일월화수목금토",WEEKDAY(A471),1))</f>
        <v/>
      </c>
      <c r="C471" s="4" t="n"/>
      <c r="D471" s="4">
        <f>IF(C471="","",IFERROR(INDEX('차량별 비용·업무사용비율'!$B$5:$B$24,MATCH(C471,'차량별 비용·업무사용비율'!$A$5:$A$24,0)),"차량 목록에 없음"))</f>
        <v/>
      </c>
      <c r="E471" s="4" t="n"/>
      <c r="F471" s="4" t="n"/>
      <c r="G471" s="12" t="n"/>
      <c r="H471" s="12" t="n"/>
      <c r="I471" s="12">
        <f>IF(OR(G471="",H471=""),"",H471-G471)</f>
        <v/>
      </c>
      <c r="J471" s="12" t="n"/>
      <c r="K471" s="12" t="n"/>
      <c r="L471" s="12">
        <f>IF(AND(J471="",K471=""),"",N(J471)+N(K471))</f>
        <v/>
      </c>
      <c r="M471" s="13" t="n"/>
      <c r="N471" s="13" t="n"/>
      <c r="O471" s="4">
        <f>IF(C471="","",IF(AND(G471&lt;&gt;"",H471&lt;&gt;"",N(H471)&lt;N(G471)),"주행 후 &lt; 주행 전",IF(AND(I471&lt;&gt;"",N(L471)&gt;N(I471)),"업무용 거리 &gt; 주행거리",IF(OR(G471="",IFERROR(SUMPRODUCT(MAX(($C$5:C470=C471)*$H$5:H470)),0)=0),"",IF(G471&gt;IFERROR(SUMPRODUCT(MAX(($C$5:C470=C471)*$H$5:H470)),0),"앞 기록과 "&amp;TEXT(G471-IFERROR(SUMPRODUCT(MAX(($C$5:C470=C471)*$H$5:H470)),0),"#,##0")&amp;"km 빔",IF(G471&lt;IFERROR(SUMPRODUCT(MAX(($C$5:C470=C471)*$H$5:H470)),0),"계기판이 앞 기록보다 작음",""))))))</f>
        <v/>
      </c>
    </row>
    <row r="472">
      <c r="A472" s="6" t="n"/>
      <c r="B472" s="4">
        <f>IF(A472="","",MID("일월화수목금토",WEEKDAY(A472),1))</f>
        <v/>
      </c>
      <c r="C472" s="4" t="n"/>
      <c r="D472" s="4">
        <f>IF(C472="","",IFERROR(INDEX('차량별 비용·업무사용비율'!$B$5:$B$24,MATCH(C472,'차량별 비용·업무사용비율'!$A$5:$A$24,0)),"차량 목록에 없음"))</f>
        <v/>
      </c>
      <c r="E472" s="4" t="n"/>
      <c r="F472" s="4" t="n"/>
      <c r="G472" s="12" t="n"/>
      <c r="H472" s="12" t="n"/>
      <c r="I472" s="12">
        <f>IF(OR(G472="",H472=""),"",H472-G472)</f>
        <v/>
      </c>
      <c r="J472" s="12" t="n"/>
      <c r="K472" s="12" t="n"/>
      <c r="L472" s="12">
        <f>IF(AND(J472="",K472=""),"",N(J472)+N(K472))</f>
        <v/>
      </c>
      <c r="M472" s="13" t="n"/>
      <c r="N472" s="13" t="n"/>
      <c r="O472" s="4">
        <f>IF(C472="","",IF(AND(G472&lt;&gt;"",H472&lt;&gt;"",N(H472)&lt;N(G472)),"주행 후 &lt; 주행 전",IF(AND(I472&lt;&gt;"",N(L472)&gt;N(I472)),"업무용 거리 &gt; 주행거리",IF(OR(G472="",IFERROR(SUMPRODUCT(MAX(($C$5:C471=C472)*$H$5:H471)),0)=0),"",IF(G472&gt;IFERROR(SUMPRODUCT(MAX(($C$5:C471=C472)*$H$5:H471)),0),"앞 기록과 "&amp;TEXT(G472-IFERROR(SUMPRODUCT(MAX(($C$5:C471=C472)*$H$5:H471)),0),"#,##0")&amp;"km 빔",IF(G472&lt;IFERROR(SUMPRODUCT(MAX(($C$5:C471=C472)*$H$5:H471)),0),"계기판이 앞 기록보다 작음",""))))))</f>
        <v/>
      </c>
    </row>
    <row r="473">
      <c r="A473" s="6" t="n"/>
      <c r="B473" s="4">
        <f>IF(A473="","",MID("일월화수목금토",WEEKDAY(A473),1))</f>
        <v/>
      </c>
      <c r="C473" s="4" t="n"/>
      <c r="D473" s="4">
        <f>IF(C473="","",IFERROR(INDEX('차량별 비용·업무사용비율'!$B$5:$B$24,MATCH(C473,'차량별 비용·업무사용비율'!$A$5:$A$24,0)),"차량 목록에 없음"))</f>
        <v/>
      </c>
      <c r="E473" s="4" t="n"/>
      <c r="F473" s="4" t="n"/>
      <c r="G473" s="12" t="n"/>
      <c r="H473" s="12" t="n"/>
      <c r="I473" s="12">
        <f>IF(OR(G473="",H473=""),"",H473-G473)</f>
        <v/>
      </c>
      <c r="J473" s="12" t="n"/>
      <c r="K473" s="12" t="n"/>
      <c r="L473" s="12">
        <f>IF(AND(J473="",K473=""),"",N(J473)+N(K473))</f>
        <v/>
      </c>
      <c r="M473" s="13" t="n"/>
      <c r="N473" s="13" t="n"/>
      <c r="O473" s="4">
        <f>IF(C473="","",IF(AND(G473&lt;&gt;"",H473&lt;&gt;"",N(H473)&lt;N(G473)),"주행 후 &lt; 주행 전",IF(AND(I473&lt;&gt;"",N(L473)&gt;N(I473)),"업무용 거리 &gt; 주행거리",IF(OR(G473="",IFERROR(SUMPRODUCT(MAX(($C$5:C472=C473)*$H$5:H472)),0)=0),"",IF(G473&gt;IFERROR(SUMPRODUCT(MAX(($C$5:C472=C473)*$H$5:H472)),0),"앞 기록과 "&amp;TEXT(G473-IFERROR(SUMPRODUCT(MAX(($C$5:C472=C473)*$H$5:H472)),0),"#,##0")&amp;"km 빔",IF(G473&lt;IFERROR(SUMPRODUCT(MAX(($C$5:C472=C473)*$H$5:H472)),0),"계기판이 앞 기록보다 작음",""))))))</f>
        <v/>
      </c>
    </row>
    <row r="474">
      <c r="A474" s="6" t="n"/>
      <c r="B474" s="4">
        <f>IF(A474="","",MID("일월화수목금토",WEEKDAY(A474),1))</f>
        <v/>
      </c>
      <c r="C474" s="4" t="n"/>
      <c r="D474" s="4">
        <f>IF(C474="","",IFERROR(INDEX('차량별 비용·업무사용비율'!$B$5:$B$24,MATCH(C474,'차량별 비용·업무사용비율'!$A$5:$A$24,0)),"차량 목록에 없음"))</f>
        <v/>
      </c>
      <c r="E474" s="4" t="n"/>
      <c r="F474" s="4" t="n"/>
      <c r="G474" s="12" t="n"/>
      <c r="H474" s="12" t="n"/>
      <c r="I474" s="12">
        <f>IF(OR(G474="",H474=""),"",H474-G474)</f>
        <v/>
      </c>
      <c r="J474" s="12" t="n"/>
      <c r="K474" s="12" t="n"/>
      <c r="L474" s="12">
        <f>IF(AND(J474="",K474=""),"",N(J474)+N(K474))</f>
        <v/>
      </c>
      <c r="M474" s="13" t="n"/>
      <c r="N474" s="13" t="n"/>
      <c r="O474" s="4">
        <f>IF(C474="","",IF(AND(G474&lt;&gt;"",H474&lt;&gt;"",N(H474)&lt;N(G474)),"주행 후 &lt; 주행 전",IF(AND(I474&lt;&gt;"",N(L474)&gt;N(I474)),"업무용 거리 &gt; 주행거리",IF(OR(G474="",IFERROR(SUMPRODUCT(MAX(($C$5:C473=C474)*$H$5:H473)),0)=0),"",IF(G474&gt;IFERROR(SUMPRODUCT(MAX(($C$5:C473=C474)*$H$5:H473)),0),"앞 기록과 "&amp;TEXT(G474-IFERROR(SUMPRODUCT(MAX(($C$5:C473=C474)*$H$5:H473)),0),"#,##0")&amp;"km 빔",IF(G474&lt;IFERROR(SUMPRODUCT(MAX(($C$5:C473=C474)*$H$5:H473)),0),"계기판이 앞 기록보다 작음",""))))))</f>
        <v/>
      </c>
    </row>
    <row r="475">
      <c r="A475" s="6" t="n"/>
      <c r="B475" s="4">
        <f>IF(A475="","",MID("일월화수목금토",WEEKDAY(A475),1))</f>
        <v/>
      </c>
      <c r="C475" s="4" t="n"/>
      <c r="D475" s="4">
        <f>IF(C475="","",IFERROR(INDEX('차량별 비용·업무사용비율'!$B$5:$B$24,MATCH(C475,'차량별 비용·업무사용비율'!$A$5:$A$24,0)),"차량 목록에 없음"))</f>
        <v/>
      </c>
      <c r="E475" s="4" t="n"/>
      <c r="F475" s="4" t="n"/>
      <c r="G475" s="12" t="n"/>
      <c r="H475" s="12" t="n"/>
      <c r="I475" s="12">
        <f>IF(OR(G475="",H475=""),"",H475-G475)</f>
        <v/>
      </c>
      <c r="J475" s="12" t="n"/>
      <c r="K475" s="12" t="n"/>
      <c r="L475" s="12">
        <f>IF(AND(J475="",K475=""),"",N(J475)+N(K475))</f>
        <v/>
      </c>
      <c r="M475" s="13" t="n"/>
      <c r="N475" s="13" t="n"/>
      <c r="O475" s="4">
        <f>IF(C475="","",IF(AND(G475&lt;&gt;"",H475&lt;&gt;"",N(H475)&lt;N(G475)),"주행 후 &lt; 주행 전",IF(AND(I475&lt;&gt;"",N(L475)&gt;N(I475)),"업무용 거리 &gt; 주행거리",IF(OR(G475="",IFERROR(SUMPRODUCT(MAX(($C$5:C474=C475)*$H$5:H474)),0)=0),"",IF(G475&gt;IFERROR(SUMPRODUCT(MAX(($C$5:C474=C475)*$H$5:H474)),0),"앞 기록과 "&amp;TEXT(G475-IFERROR(SUMPRODUCT(MAX(($C$5:C474=C475)*$H$5:H474)),0),"#,##0")&amp;"km 빔",IF(G475&lt;IFERROR(SUMPRODUCT(MAX(($C$5:C474=C475)*$H$5:H474)),0),"계기판이 앞 기록보다 작음",""))))))</f>
        <v/>
      </c>
    </row>
    <row r="476">
      <c r="A476" s="6" t="n"/>
      <c r="B476" s="4">
        <f>IF(A476="","",MID("일월화수목금토",WEEKDAY(A476),1))</f>
        <v/>
      </c>
      <c r="C476" s="4" t="n"/>
      <c r="D476" s="4">
        <f>IF(C476="","",IFERROR(INDEX('차량별 비용·업무사용비율'!$B$5:$B$24,MATCH(C476,'차량별 비용·업무사용비율'!$A$5:$A$24,0)),"차량 목록에 없음"))</f>
        <v/>
      </c>
      <c r="E476" s="4" t="n"/>
      <c r="F476" s="4" t="n"/>
      <c r="G476" s="12" t="n"/>
      <c r="H476" s="12" t="n"/>
      <c r="I476" s="12">
        <f>IF(OR(G476="",H476=""),"",H476-G476)</f>
        <v/>
      </c>
      <c r="J476" s="12" t="n"/>
      <c r="K476" s="12" t="n"/>
      <c r="L476" s="12">
        <f>IF(AND(J476="",K476=""),"",N(J476)+N(K476))</f>
        <v/>
      </c>
      <c r="M476" s="13" t="n"/>
      <c r="N476" s="13" t="n"/>
      <c r="O476" s="4">
        <f>IF(C476="","",IF(AND(G476&lt;&gt;"",H476&lt;&gt;"",N(H476)&lt;N(G476)),"주행 후 &lt; 주행 전",IF(AND(I476&lt;&gt;"",N(L476)&gt;N(I476)),"업무용 거리 &gt; 주행거리",IF(OR(G476="",IFERROR(SUMPRODUCT(MAX(($C$5:C475=C476)*$H$5:H475)),0)=0),"",IF(G476&gt;IFERROR(SUMPRODUCT(MAX(($C$5:C475=C476)*$H$5:H475)),0),"앞 기록과 "&amp;TEXT(G476-IFERROR(SUMPRODUCT(MAX(($C$5:C475=C476)*$H$5:H475)),0),"#,##0")&amp;"km 빔",IF(G476&lt;IFERROR(SUMPRODUCT(MAX(($C$5:C475=C476)*$H$5:H475)),0),"계기판이 앞 기록보다 작음",""))))))</f>
        <v/>
      </c>
    </row>
    <row r="477">
      <c r="A477" s="6" t="n"/>
      <c r="B477" s="4">
        <f>IF(A477="","",MID("일월화수목금토",WEEKDAY(A477),1))</f>
        <v/>
      </c>
      <c r="C477" s="4" t="n"/>
      <c r="D477" s="4">
        <f>IF(C477="","",IFERROR(INDEX('차량별 비용·업무사용비율'!$B$5:$B$24,MATCH(C477,'차량별 비용·업무사용비율'!$A$5:$A$24,0)),"차량 목록에 없음"))</f>
        <v/>
      </c>
      <c r="E477" s="4" t="n"/>
      <c r="F477" s="4" t="n"/>
      <c r="G477" s="12" t="n"/>
      <c r="H477" s="12" t="n"/>
      <c r="I477" s="12">
        <f>IF(OR(G477="",H477=""),"",H477-G477)</f>
        <v/>
      </c>
      <c r="J477" s="12" t="n"/>
      <c r="K477" s="12" t="n"/>
      <c r="L477" s="12">
        <f>IF(AND(J477="",K477=""),"",N(J477)+N(K477))</f>
        <v/>
      </c>
      <c r="M477" s="13" t="n"/>
      <c r="N477" s="13" t="n"/>
      <c r="O477" s="4">
        <f>IF(C477="","",IF(AND(G477&lt;&gt;"",H477&lt;&gt;"",N(H477)&lt;N(G477)),"주행 후 &lt; 주행 전",IF(AND(I477&lt;&gt;"",N(L477)&gt;N(I477)),"업무용 거리 &gt; 주행거리",IF(OR(G477="",IFERROR(SUMPRODUCT(MAX(($C$5:C476=C477)*$H$5:H476)),0)=0),"",IF(G477&gt;IFERROR(SUMPRODUCT(MAX(($C$5:C476=C477)*$H$5:H476)),0),"앞 기록과 "&amp;TEXT(G477-IFERROR(SUMPRODUCT(MAX(($C$5:C476=C477)*$H$5:H476)),0),"#,##0")&amp;"km 빔",IF(G477&lt;IFERROR(SUMPRODUCT(MAX(($C$5:C476=C477)*$H$5:H476)),0),"계기판이 앞 기록보다 작음",""))))))</f>
        <v/>
      </c>
    </row>
    <row r="478">
      <c r="A478" s="6" t="n"/>
      <c r="B478" s="4">
        <f>IF(A478="","",MID("일월화수목금토",WEEKDAY(A478),1))</f>
        <v/>
      </c>
      <c r="C478" s="4" t="n"/>
      <c r="D478" s="4">
        <f>IF(C478="","",IFERROR(INDEX('차량별 비용·업무사용비율'!$B$5:$B$24,MATCH(C478,'차량별 비용·업무사용비율'!$A$5:$A$24,0)),"차량 목록에 없음"))</f>
        <v/>
      </c>
      <c r="E478" s="4" t="n"/>
      <c r="F478" s="4" t="n"/>
      <c r="G478" s="12" t="n"/>
      <c r="H478" s="12" t="n"/>
      <c r="I478" s="12">
        <f>IF(OR(G478="",H478=""),"",H478-G478)</f>
        <v/>
      </c>
      <c r="J478" s="12" t="n"/>
      <c r="K478" s="12" t="n"/>
      <c r="L478" s="12">
        <f>IF(AND(J478="",K478=""),"",N(J478)+N(K478))</f>
        <v/>
      </c>
      <c r="M478" s="13" t="n"/>
      <c r="N478" s="13" t="n"/>
      <c r="O478" s="4">
        <f>IF(C478="","",IF(AND(G478&lt;&gt;"",H478&lt;&gt;"",N(H478)&lt;N(G478)),"주행 후 &lt; 주행 전",IF(AND(I478&lt;&gt;"",N(L478)&gt;N(I478)),"업무용 거리 &gt; 주행거리",IF(OR(G478="",IFERROR(SUMPRODUCT(MAX(($C$5:C477=C478)*$H$5:H477)),0)=0),"",IF(G478&gt;IFERROR(SUMPRODUCT(MAX(($C$5:C477=C478)*$H$5:H477)),0),"앞 기록과 "&amp;TEXT(G478-IFERROR(SUMPRODUCT(MAX(($C$5:C477=C478)*$H$5:H477)),0),"#,##0")&amp;"km 빔",IF(G478&lt;IFERROR(SUMPRODUCT(MAX(($C$5:C477=C478)*$H$5:H477)),0),"계기판이 앞 기록보다 작음",""))))))</f>
        <v/>
      </c>
    </row>
    <row r="479">
      <c r="A479" s="6" t="n"/>
      <c r="B479" s="4">
        <f>IF(A479="","",MID("일월화수목금토",WEEKDAY(A479),1))</f>
        <v/>
      </c>
      <c r="C479" s="4" t="n"/>
      <c r="D479" s="4">
        <f>IF(C479="","",IFERROR(INDEX('차량별 비용·업무사용비율'!$B$5:$B$24,MATCH(C479,'차량별 비용·업무사용비율'!$A$5:$A$24,0)),"차량 목록에 없음"))</f>
        <v/>
      </c>
      <c r="E479" s="4" t="n"/>
      <c r="F479" s="4" t="n"/>
      <c r="G479" s="12" t="n"/>
      <c r="H479" s="12" t="n"/>
      <c r="I479" s="12">
        <f>IF(OR(G479="",H479=""),"",H479-G479)</f>
        <v/>
      </c>
      <c r="J479" s="12" t="n"/>
      <c r="K479" s="12" t="n"/>
      <c r="L479" s="12">
        <f>IF(AND(J479="",K479=""),"",N(J479)+N(K479))</f>
        <v/>
      </c>
      <c r="M479" s="13" t="n"/>
      <c r="N479" s="13" t="n"/>
      <c r="O479" s="4">
        <f>IF(C479="","",IF(AND(G479&lt;&gt;"",H479&lt;&gt;"",N(H479)&lt;N(G479)),"주행 후 &lt; 주행 전",IF(AND(I479&lt;&gt;"",N(L479)&gt;N(I479)),"업무용 거리 &gt; 주행거리",IF(OR(G479="",IFERROR(SUMPRODUCT(MAX(($C$5:C478=C479)*$H$5:H478)),0)=0),"",IF(G479&gt;IFERROR(SUMPRODUCT(MAX(($C$5:C478=C479)*$H$5:H478)),0),"앞 기록과 "&amp;TEXT(G479-IFERROR(SUMPRODUCT(MAX(($C$5:C478=C479)*$H$5:H478)),0),"#,##0")&amp;"km 빔",IF(G479&lt;IFERROR(SUMPRODUCT(MAX(($C$5:C478=C479)*$H$5:H478)),0),"계기판이 앞 기록보다 작음",""))))))</f>
        <v/>
      </c>
    </row>
    <row r="480">
      <c r="A480" s="6" t="n"/>
      <c r="B480" s="4">
        <f>IF(A480="","",MID("일월화수목금토",WEEKDAY(A480),1))</f>
        <v/>
      </c>
      <c r="C480" s="4" t="n"/>
      <c r="D480" s="4">
        <f>IF(C480="","",IFERROR(INDEX('차량별 비용·업무사용비율'!$B$5:$B$24,MATCH(C480,'차량별 비용·업무사용비율'!$A$5:$A$24,0)),"차량 목록에 없음"))</f>
        <v/>
      </c>
      <c r="E480" s="4" t="n"/>
      <c r="F480" s="4" t="n"/>
      <c r="G480" s="12" t="n"/>
      <c r="H480" s="12" t="n"/>
      <c r="I480" s="12">
        <f>IF(OR(G480="",H480=""),"",H480-G480)</f>
        <v/>
      </c>
      <c r="J480" s="12" t="n"/>
      <c r="K480" s="12" t="n"/>
      <c r="L480" s="12">
        <f>IF(AND(J480="",K480=""),"",N(J480)+N(K480))</f>
        <v/>
      </c>
      <c r="M480" s="13" t="n"/>
      <c r="N480" s="13" t="n"/>
      <c r="O480" s="4">
        <f>IF(C480="","",IF(AND(G480&lt;&gt;"",H480&lt;&gt;"",N(H480)&lt;N(G480)),"주행 후 &lt; 주행 전",IF(AND(I480&lt;&gt;"",N(L480)&gt;N(I480)),"업무용 거리 &gt; 주행거리",IF(OR(G480="",IFERROR(SUMPRODUCT(MAX(($C$5:C479=C480)*$H$5:H479)),0)=0),"",IF(G480&gt;IFERROR(SUMPRODUCT(MAX(($C$5:C479=C480)*$H$5:H479)),0),"앞 기록과 "&amp;TEXT(G480-IFERROR(SUMPRODUCT(MAX(($C$5:C479=C480)*$H$5:H479)),0),"#,##0")&amp;"km 빔",IF(G480&lt;IFERROR(SUMPRODUCT(MAX(($C$5:C479=C480)*$H$5:H479)),0),"계기판이 앞 기록보다 작음",""))))))</f>
        <v/>
      </c>
    </row>
    <row r="481">
      <c r="A481" s="6" t="n"/>
      <c r="B481" s="4">
        <f>IF(A481="","",MID("일월화수목금토",WEEKDAY(A481),1))</f>
        <v/>
      </c>
      <c r="C481" s="4" t="n"/>
      <c r="D481" s="4">
        <f>IF(C481="","",IFERROR(INDEX('차량별 비용·업무사용비율'!$B$5:$B$24,MATCH(C481,'차량별 비용·업무사용비율'!$A$5:$A$24,0)),"차량 목록에 없음"))</f>
        <v/>
      </c>
      <c r="E481" s="4" t="n"/>
      <c r="F481" s="4" t="n"/>
      <c r="G481" s="12" t="n"/>
      <c r="H481" s="12" t="n"/>
      <c r="I481" s="12">
        <f>IF(OR(G481="",H481=""),"",H481-G481)</f>
        <v/>
      </c>
      <c r="J481" s="12" t="n"/>
      <c r="K481" s="12" t="n"/>
      <c r="L481" s="12">
        <f>IF(AND(J481="",K481=""),"",N(J481)+N(K481))</f>
        <v/>
      </c>
      <c r="M481" s="13" t="n"/>
      <c r="N481" s="13" t="n"/>
      <c r="O481" s="4">
        <f>IF(C481="","",IF(AND(G481&lt;&gt;"",H481&lt;&gt;"",N(H481)&lt;N(G481)),"주행 후 &lt; 주행 전",IF(AND(I481&lt;&gt;"",N(L481)&gt;N(I481)),"업무용 거리 &gt; 주행거리",IF(OR(G481="",IFERROR(SUMPRODUCT(MAX(($C$5:C480=C481)*$H$5:H480)),0)=0),"",IF(G481&gt;IFERROR(SUMPRODUCT(MAX(($C$5:C480=C481)*$H$5:H480)),0),"앞 기록과 "&amp;TEXT(G481-IFERROR(SUMPRODUCT(MAX(($C$5:C480=C481)*$H$5:H480)),0),"#,##0")&amp;"km 빔",IF(G481&lt;IFERROR(SUMPRODUCT(MAX(($C$5:C480=C481)*$H$5:H480)),0),"계기판이 앞 기록보다 작음",""))))))</f>
        <v/>
      </c>
    </row>
    <row r="482">
      <c r="A482" s="6" t="n"/>
      <c r="B482" s="4">
        <f>IF(A482="","",MID("일월화수목금토",WEEKDAY(A482),1))</f>
        <v/>
      </c>
      <c r="C482" s="4" t="n"/>
      <c r="D482" s="4">
        <f>IF(C482="","",IFERROR(INDEX('차량별 비용·업무사용비율'!$B$5:$B$24,MATCH(C482,'차량별 비용·업무사용비율'!$A$5:$A$24,0)),"차량 목록에 없음"))</f>
        <v/>
      </c>
      <c r="E482" s="4" t="n"/>
      <c r="F482" s="4" t="n"/>
      <c r="G482" s="12" t="n"/>
      <c r="H482" s="12" t="n"/>
      <c r="I482" s="12">
        <f>IF(OR(G482="",H482=""),"",H482-G482)</f>
        <v/>
      </c>
      <c r="J482" s="12" t="n"/>
      <c r="K482" s="12" t="n"/>
      <c r="L482" s="12">
        <f>IF(AND(J482="",K482=""),"",N(J482)+N(K482))</f>
        <v/>
      </c>
      <c r="M482" s="13" t="n"/>
      <c r="N482" s="13" t="n"/>
      <c r="O482" s="4">
        <f>IF(C482="","",IF(AND(G482&lt;&gt;"",H482&lt;&gt;"",N(H482)&lt;N(G482)),"주행 후 &lt; 주행 전",IF(AND(I482&lt;&gt;"",N(L482)&gt;N(I482)),"업무용 거리 &gt; 주행거리",IF(OR(G482="",IFERROR(SUMPRODUCT(MAX(($C$5:C481=C482)*$H$5:H481)),0)=0),"",IF(G482&gt;IFERROR(SUMPRODUCT(MAX(($C$5:C481=C482)*$H$5:H481)),0),"앞 기록과 "&amp;TEXT(G482-IFERROR(SUMPRODUCT(MAX(($C$5:C481=C482)*$H$5:H481)),0),"#,##0")&amp;"km 빔",IF(G482&lt;IFERROR(SUMPRODUCT(MAX(($C$5:C481=C482)*$H$5:H481)),0),"계기판이 앞 기록보다 작음",""))))))</f>
        <v/>
      </c>
    </row>
    <row r="483">
      <c r="A483" s="6" t="n"/>
      <c r="B483" s="4">
        <f>IF(A483="","",MID("일월화수목금토",WEEKDAY(A483),1))</f>
        <v/>
      </c>
      <c r="C483" s="4" t="n"/>
      <c r="D483" s="4">
        <f>IF(C483="","",IFERROR(INDEX('차량별 비용·업무사용비율'!$B$5:$B$24,MATCH(C483,'차량별 비용·업무사용비율'!$A$5:$A$24,0)),"차량 목록에 없음"))</f>
        <v/>
      </c>
      <c r="E483" s="4" t="n"/>
      <c r="F483" s="4" t="n"/>
      <c r="G483" s="12" t="n"/>
      <c r="H483" s="12" t="n"/>
      <c r="I483" s="12">
        <f>IF(OR(G483="",H483=""),"",H483-G483)</f>
        <v/>
      </c>
      <c r="J483" s="12" t="n"/>
      <c r="K483" s="12" t="n"/>
      <c r="L483" s="12">
        <f>IF(AND(J483="",K483=""),"",N(J483)+N(K483))</f>
        <v/>
      </c>
      <c r="M483" s="13" t="n"/>
      <c r="N483" s="13" t="n"/>
      <c r="O483" s="4">
        <f>IF(C483="","",IF(AND(G483&lt;&gt;"",H483&lt;&gt;"",N(H483)&lt;N(G483)),"주행 후 &lt; 주행 전",IF(AND(I483&lt;&gt;"",N(L483)&gt;N(I483)),"업무용 거리 &gt; 주행거리",IF(OR(G483="",IFERROR(SUMPRODUCT(MAX(($C$5:C482=C483)*$H$5:H482)),0)=0),"",IF(G483&gt;IFERROR(SUMPRODUCT(MAX(($C$5:C482=C483)*$H$5:H482)),0),"앞 기록과 "&amp;TEXT(G483-IFERROR(SUMPRODUCT(MAX(($C$5:C482=C483)*$H$5:H482)),0),"#,##0")&amp;"km 빔",IF(G483&lt;IFERROR(SUMPRODUCT(MAX(($C$5:C482=C483)*$H$5:H482)),0),"계기판이 앞 기록보다 작음",""))))))</f>
        <v/>
      </c>
    </row>
    <row r="484">
      <c r="A484" s="6" t="n"/>
      <c r="B484" s="4">
        <f>IF(A484="","",MID("일월화수목금토",WEEKDAY(A484),1))</f>
        <v/>
      </c>
      <c r="C484" s="4" t="n"/>
      <c r="D484" s="4">
        <f>IF(C484="","",IFERROR(INDEX('차량별 비용·업무사용비율'!$B$5:$B$24,MATCH(C484,'차량별 비용·업무사용비율'!$A$5:$A$24,0)),"차량 목록에 없음"))</f>
        <v/>
      </c>
      <c r="E484" s="4" t="n"/>
      <c r="F484" s="4" t="n"/>
      <c r="G484" s="12" t="n"/>
      <c r="H484" s="12" t="n"/>
      <c r="I484" s="12">
        <f>IF(OR(G484="",H484=""),"",H484-G484)</f>
        <v/>
      </c>
      <c r="J484" s="12" t="n"/>
      <c r="K484" s="12" t="n"/>
      <c r="L484" s="12">
        <f>IF(AND(J484="",K484=""),"",N(J484)+N(K484))</f>
        <v/>
      </c>
      <c r="M484" s="13" t="n"/>
      <c r="N484" s="13" t="n"/>
      <c r="O484" s="4">
        <f>IF(C484="","",IF(AND(G484&lt;&gt;"",H484&lt;&gt;"",N(H484)&lt;N(G484)),"주행 후 &lt; 주행 전",IF(AND(I484&lt;&gt;"",N(L484)&gt;N(I484)),"업무용 거리 &gt; 주행거리",IF(OR(G484="",IFERROR(SUMPRODUCT(MAX(($C$5:C483=C484)*$H$5:H483)),0)=0),"",IF(G484&gt;IFERROR(SUMPRODUCT(MAX(($C$5:C483=C484)*$H$5:H483)),0),"앞 기록과 "&amp;TEXT(G484-IFERROR(SUMPRODUCT(MAX(($C$5:C483=C484)*$H$5:H483)),0),"#,##0")&amp;"km 빔",IF(G484&lt;IFERROR(SUMPRODUCT(MAX(($C$5:C483=C484)*$H$5:H483)),0),"계기판이 앞 기록보다 작음",""))))))</f>
        <v/>
      </c>
    </row>
    <row r="485">
      <c r="A485" s="6" t="n"/>
      <c r="B485" s="4">
        <f>IF(A485="","",MID("일월화수목금토",WEEKDAY(A485),1))</f>
        <v/>
      </c>
      <c r="C485" s="4" t="n"/>
      <c r="D485" s="4">
        <f>IF(C485="","",IFERROR(INDEX('차량별 비용·업무사용비율'!$B$5:$B$24,MATCH(C485,'차량별 비용·업무사용비율'!$A$5:$A$24,0)),"차량 목록에 없음"))</f>
        <v/>
      </c>
      <c r="E485" s="4" t="n"/>
      <c r="F485" s="4" t="n"/>
      <c r="G485" s="12" t="n"/>
      <c r="H485" s="12" t="n"/>
      <c r="I485" s="12">
        <f>IF(OR(G485="",H485=""),"",H485-G485)</f>
        <v/>
      </c>
      <c r="J485" s="12" t="n"/>
      <c r="K485" s="12" t="n"/>
      <c r="L485" s="12">
        <f>IF(AND(J485="",K485=""),"",N(J485)+N(K485))</f>
        <v/>
      </c>
      <c r="M485" s="13" t="n"/>
      <c r="N485" s="13" t="n"/>
      <c r="O485" s="4">
        <f>IF(C485="","",IF(AND(G485&lt;&gt;"",H485&lt;&gt;"",N(H485)&lt;N(G485)),"주행 후 &lt; 주행 전",IF(AND(I485&lt;&gt;"",N(L485)&gt;N(I485)),"업무용 거리 &gt; 주행거리",IF(OR(G485="",IFERROR(SUMPRODUCT(MAX(($C$5:C484=C485)*$H$5:H484)),0)=0),"",IF(G485&gt;IFERROR(SUMPRODUCT(MAX(($C$5:C484=C485)*$H$5:H484)),0),"앞 기록과 "&amp;TEXT(G485-IFERROR(SUMPRODUCT(MAX(($C$5:C484=C485)*$H$5:H484)),0),"#,##0")&amp;"km 빔",IF(G485&lt;IFERROR(SUMPRODUCT(MAX(($C$5:C484=C485)*$H$5:H484)),0),"계기판이 앞 기록보다 작음",""))))))</f>
        <v/>
      </c>
    </row>
    <row r="486">
      <c r="A486" s="6" t="n"/>
      <c r="B486" s="4">
        <f>IF(A486="","",MID("일월화수목금토",WEEKDAY(A486),1))</f>
        <v/>
      </c>
      <c r="C486" s="4" t="n"/>
      <c r="D486" s="4">
        <f>IF(C486="","",IFERROR(INDEX('차량별 비용·업무사용비율'!$B$5:$B$24,MATCH(C486,'차량별 비용·업무사용비율'!$A$5:$A$24,0)),"차량 목록에 없음"))</f>
        <v/>
      </c>
      <c r="E486" s="4" t="n"/>
      <c r="F486" s="4" t="n"/>
      <c r="G486" s="12" t="n"/>
      <c r="H486" s="12" t="n"/>
      <c r="I486" s="12">
        <f>IF(OR(G486="",H486=""),"",H486-G486)</f>
        <v/>
      </c>
      <c r="J486" s="12" t="n"/>
      <c r="K486" s="12" t="n"/>
      <c r="L486" s="12">
        <f>IF(AND(J486="",K486=""),"",N(J486)+N(K486))</f>
        <v/>
      </c>
      <c r="M486" s="13" t="n"/>
      <c r="N486" s="13" t="n"/>
      <c r="O486" s="4">
        <f>IF(C486="","",IF(AND(G486&lt;&gt;"",H486&lt;&gt;"",N(H486)&lt;N(G486)),"주행 후 &lt; 주행 전",IF(AND(I486&lt;&gt;"",N(L486)&gt;N(I486)),"업무용 거리 &gt; 주행거리",IF(OR(G486="",IFERROR(SUMPRODUCT(MAX(($C$5:C485=C486)*$H$5:H485)),0)=0),"",IF(G486&gt;IFERROR(SUMPRODUCT(MAX(($C$5:C485=C486)*$H$5:H485)),0),"앞 기록과 "&amp;TEXT(G486-IFERROR(SUMPRODUCT(MAX(($C$5:C485=C486)*$H$5:H485)),0),"#,##0")&amp;"km 빔",IF(G486&lt;IFERROR(SUMPRODUCT(MAX(($C$5:C485=C486)*$H$5:H485)),0),"계기판이 앞 기록보다 작음",""))))))</f>
        <v/>
      </c>
    </row>
    <row r="487">
      <c r="A487" s="6" t="n"/>
      <c r="B487" s="4">
        <f>IF(A487="","",MID("일월화수목금토",WEEKDAY(A487),1))</f>
        <v/>
      </c>
      <c r="C487" s="4" t="n"/>
      <c r="D487" s="4">
        <f>IF(C487="","",IFERROR(INDEX('차량별 비용·업무사용비율'!$B$5:$B$24,MATCH(C487,'차량별 비용·업무사용비율'!$A$5:$A$24,0)),"차량 목록에 없음"))</f>
        <v/>
      </c>
      <c r="E487" s="4" t="n"/>
      <c r="F487" s="4" t="n"/>
      <c r="G487" s="12" t="n"/>
      <c r="H487" s="12" t="n"/>
      <c r="I487" s="12">
        <f>IF(OR(G487="",H487=""),"",H487-G487)</f>
        <v/>
      </c>
      <c r="J487" s="12" t="n"/>
      <c r="K487" s="12" t="n"/>
      <c r="L487" s="12">
        <f>IF(AND(J487="",K487=""),"",N(J487)+N(K487))</f>
        <v/>
      </c>
      <c r="M487" s="13" t="n"/>
      <c r="N487" s="13" t="n"/>
      <c r="O487" s="4">
        <f>IF(C487="","",IF(AND(G487&lt;&gt;"",H487&lt;&gt;"",N(H487)&lt;N(G487)),"주행 후 &lt; 주행 전",IF(AND(I487&lt;&gt;"",N(L487)&gt;N(I487)),"업무용 거리 &gt; 주행거리",IF(OR(G487="",IFERROR(SUMPRODUCT(MAX(($C$5:C486=C487)*$H$5:H486)),0)=0),"",IF(G487&gt;IFERROR(SUMPRODUCT(MAX(($C$5:C486=C487)*$H$5:H486)),0),"앞 기록과 "&amp;TEXT(G487-IFERROR(SUMPRODUCT(MAX(($C$5:C486=C487)*$H$5:H486)),0),"#,##0")&amp;"km 빔",IF(G487&lt;IFERROR(SUMPRODUCT(MAX(($C$5:C486=C487)*$H$5:H486)),0),"계기판이 앞 기록보다 작음",""))))))</f>
        <v/>
      </c>
    </row>
    <row r="488">
      <c r="A488" s="6" t="n"/>
      <c r="B488" s="4">
        <f>IF(A488="","",MID("일월화수목금토",WEEKDAY(A488),1))</f>
        <v/>
      </c>
      <c r="C488" s="4" t="n"/>
      <c r="D488" s="4">
        <f>IF(C488="","",IFERROR(INDEX('차량별 비용·업무사용비율'!$B$5:$B$24,MATCH(C488,'차량별 비용·업무사용비율'!$A$5:$A$24,0)),"차량 목록에 없음"))</f>
        <v/>
      </c>
      <c r="E488" s="4" t="n"/>
      <c r="F488" s="4" t="n"/>
      <c r="G488" s="12" t="n"/>
      <c r="H488" s="12" t="n"/>
      <c r="I488" s="12">
        <f>IF(OR(G488="",H488=""),"",H488-G488)</f>
        <v/>
      </c>
      <c r="J488" s="12" t="n"/>
      <c r="K488" s="12" t="n"/>
      <c r="L488" s="12">
        <f>IF(AND(J488="",K488=""),"",N(J488)+N(K488))</f>
        <v/>
      </c>
      <c r="M488" s="13" t="n"/>
      <c r="N488" s="13" t="n"/>
      <c r="O488" s="4">
        <f>IF(C488="","",IF(AND(G488&lt;&gt;"",H488&lt;&gt;"",N(H488)&lt;N(G488)),"주행 후 &lt; 주행 전",IF(AND(I488&lt;&gt;"",N(L488)&gt;N(I488)),"업무용 거리 &gt; 주행거리",IF(OR(G488="",IFERROR(SUMPRODUCT(MAX(($C$5:C487=C488)*$H$5:H487)),0)=0),"",IF(G488&gt;IFERROR(SUMPRODUCT(MAX(($C$5:C487=C488)*$H$5:H487)),0),"앞 기록과 "&amp;TEXT(G488-IFERROR(SUMPRODUCT(MAX(($C$5:C487=C488)*$H$5:H487)),0),"#,##0")&amp;"km 빔",IF(G488&lt;IFERROR(SUMPRODUCT(MAX(($C$5:C487=C488)*$H$5:H487)),0),"계기판이 앞 기록보다 작음",""))))))</f>
        <v/>
      </c>
    </row>
    <row r="489">
      <c r="A489" s="6" t="n"/>
      <c r="B489" s="4">
        <f>IF(A489="","",MID("일월화수목금토",WEEKDAY(A489),1))</f>
        <v/>
      </c>
      <c r="C489" s="4" t="n"/>
      <c r="D489" s="4">
        <f>IF(C489="","",IFERROR(INDEX('차량별 비용·업무사용비율'!$B$5:$B$24,MATCH(C489,'차량별 비용·업무사용비율'!$A$5:$A$24,0)),"차량 목록에 없음"))</f>
        <v/>
      </c>
      <c r="E489" s="4" t="n"/>
      <c r="F489" s="4" t="n"/>
      <c r="G489" s="12" t="n"/>
      <c r="H489" s="12" t="n"/>
      <c r="I489" s="12">
        <f>IF(OR(G489="",H489=""),"",H489-G489)</f>
        <v/>
      </c>
      <c r="J489" s="12" t="n"/>
      <c r="K489" s="12" t="n"/>
      <c r="L489" s="12">
        <f>IF(AND(J489="",K489=""),"",N(J489)+N(K489))</f>
        <v/>
      </c>
      <c r="M489" s="13" t="n"/>
      <c r="N489" s="13" t="n"/>
      <c r="O489" s="4">
        <f>IF(C489="","",IF(AND(G489&lt;&gt;"",H489&lt;&gt;"",N(H489)&lt;N(G489)),"주행 후 &lt; 주행 전",IF(AND(I489&lt;&gt;"",N(L489)&gt;N(I489)),"업무용 거리 &gt; 주행거리",IF(OR(G489="",IFERROR(SUMPRODUCT(MAX(($C$5:C488=C489)*$H$5:H488)),0)=0),"",IF(G489&gt;IFERROR(SUMPRODUCT(MAX(($C$5:C488=C489)*$H$5:H488)),0),"앞 기록과 "&amp;TEXT(G489-IFERROR(SUMPRODUCT(MAX(($C$5:C488=C489)*$H$5:H488)),0),"#,##0")&amp;"km 빔",IF(G489&lt;IFERROR(SUMPRODUCT(MAX(($C$5:C488=C489)*$H$5:H488)),0),"계기판이 앞 기록보다 작음",""))))))</f>
        <v/>
      </c>
    </row>
    <row r="490">
      <c r="A490" s="6" t="n"/>
      <c r="B490" s="4">
        <f>IF(A490="","",MID("일월화수목금토",WEEKDAY(A490),1))</f>
        <v/>
      </c>
      <c r="C490" s="4" t="n"/>
      <c r="D490" s="4">
        <f>IF(C490="","",IFERROR(INDEX('차량별 비용·업무사용비율'!$B$5:$B$24,MATCH(C490,'차량별 비용·업무사용비율'!$A$5:$A$24,0)),"차량 목록에 없음"))</f>
        <v/>
      </c>
      <c r="E490" s="4" t="n"/>
      <c r="F490" s="4" t="n"/>
      <c r="G490" s="12" t="n"/>
      <c r="H490" s="12" t="n"/>
      <c r="I490" s="12">
        <f>IF(OR(G490="",H490=""),"",H490-G490)</f>
        <v/>
      </c>
      <c r="J490" s="12" t="n"/>
      <c r="K490" s="12" t="n"/>
      <c r="L490" s="12">
        <f>IF(AND(J490="",K490=""),"",N(J490)+N(K490))</f>
        <v/>
      </c>
      <c r="M490" s="13" t="n"/>
      <c r="N490" s="13" t="n"/>
      <c r="O490" s="4">
        <f>IF(C490="","",IF(AND(G490&lt;&gt;"",H490&lt;&gt;"",N(H490)&lt;N(G490)),"주행 후 &lt; 주행 전",IF(AND(I490&lt;&gt;"",N(L490)&gt;N(I490)),"업무용 거리 &gt; 주행거리",IF(OR(G490="",IFERROR(SUMPRODUCT(MAX(($C$5:C489=C490)*$H$5:H489)),0)=0),"",IF(G490&gt;IFERROR(SUMPRODUCT(MAX(($C$5:C489=C490)*$H$5:H489)),0),"앞 기록과 "&amp;TEXT(G490-IFERROR(SUMPRODUCT(MAX(($C$5:C489=C490)*$H$5:H489)),0),"#,##0")&amp;"km 빔",IF(G490&lt;IFERROR(SUMPRODUCT(MAX(($C$5:C489=C490)*$H$5:H489)),0),"계기판이 앞 기록보다 작음",""))))))</f>
        <v/>
      </c>
    </row>
    <row r="491">
      <c r="A491" s="6" t="n"/>
      <c r="B491" s="4">
        <f>IF(A491="","",MID("일월화수목금토",WEEKDAY(A491),1))</f>
        <v/>
      </c>
      <c r="C491" s="4" t="n"/>
      <c r="D491" s="4">
        <f>IF(C491="","",IFERROR(INDEX('차량별 비용·업무사용비율'!$B$5:$B$24,MATCH(C491,'차량별 비용·업무사용비율'!$A$5:$A$24,0)),"차량 목록에 없음"))</f>
        <v/>
      </c>
      <c r="E491" s="4" t="n"/>
      <c r="F491" s="4" t="n"/>
      <c r="G491" s="12" t="n"/>
      <c r="H491" s="12" t="n"/>
      <c r="I491" s="12">
        <f>IF(OR(G491="",H491=""),"",H491-G491)</f>
        <v/>
      </c>
      <c r="J491" s="12" t="n"/>
      <c r="K491" s="12" t="n"/>
      <c r="L491" s="12">
        <f>IF(AND(J491="",K491=""),"",N(J491)+N(K491))</f>
        <v/>
      </c>
      <c r="M491" s="13" t="n"/>
      <c r="N491" s="13" t="n"/>
      <c r="O491" s="4">
        <f>IF(C491="","",IF(AND(G491&lt;&gt;"",H491&lt;&gt;"",N(H491)&lt;N(G491)),"주행 후 &lt; 주행 전",IF(AND(I491&lt;&gt;"",N(L491)&gt;N(I491)),"업무용 거리 &gt; 주행거리",IF(OR(G491="",IFERROR(SUMPRODUCT(MAX(($C$5:C490=C491)*$H$5:H490)),0)=0),"",IF(G491&gt;IFERROR(SUMPRODUCT(MAX(($C$5:C490=C491)*$H$5:H490)),0),"앞 기록과 "&amp;TEXT(G491-IFERROR(SUMPRODUCT(MAX(($C$5:C490=C491)*$H$5:H490)),0),"#,##0")&amp;"km 빔",IF(G491&lt;IFERROR(SUMPRODUCT(MAX(($C$5:C490=C491)*$H$5:H490)),0),"계기판이 앞 기록보다 작음",""))))))</f>
        <v/>
      </c>
    </row>
    <row r="492">
      <c r="A492" s="6" t="n"/>
      <c r="B492" s="4">
        <f>IF(A492="","",MID("일월화수목금토",WEEKDAY(A492),1))</f>
        <v/>
      </c>
      <c r="C492" s="4" t="n"/>
      <c r="D492" s="4">
        <f>IF(C492="","",IFERROR(INDEX('차량별 비용·업무사용비율'!$B$5:$B$24,MATCH(C492,'차량별 비용·업무사용비율'!$A$5:$A$24,0)),"차량 목록에 없음"))</f>
        <v/>
      </c>
      <c r="E492" s="4" t="n"/>
      <c r="F492" s="4" t="n"/>
      <c r="G492" s="12" t="n"/>
      <c r="H492" s="12" t="n"/>
      <c r="I492" s="12">
        <f>IF(OR(G492="",H492=""),"",H492-G492)</f>
        <v/>
      </c>
      <c r="J492" s="12" t="n"/>
      <c r="K492" s="12" t="n"/>
      <c r="L492" s="12">
        <f>IF(AND(J492="",K492=""),"",N(J492)+N(K492))</f>
        <v/>
      </c>
      <c r="M492" s="13" t="n"/>
      <c r="N492" s="13" t="n"/>
      <c r="O492" s="4">
        <f>IF(C492="","",IF(AND(G492&lt;&gt;"",H492&lt;&gt;"",N(H492)&lt;N(G492)),"주행 후 &lt; 주행 전",IF(AND(I492&lt;&gt;"",N(L492)&gt;N(I492)),"업무용 거리 &gt; 주행거리",IF(OR(G492="",IFERROR(SUMPRODUCT(MAX(($C$5:C491=C492)*$H$5:H491)),0)=0),"",IF(G492&gt;IFERROR(SUMPRODUCT(MAX(($C$5:C491=C492)*$H$5:H491)),0),"앞 기록과 "&amp;TEXT(G492-IFERROR(SUMPRODUCT(MAX(($C$5:C491=C492)*$H$5:H491)),0),"#,##0")&amp;"km 빔",IF(G492&lt;IFERROR(SUMPRODUCT(MAX(($C$5:C491=C492)*$H$5:H491)),0),"계기판이 앞 기록보다 작음",""))))))</f>
        <v/>
      </c>
    </row>
    <row r="493">
      <c r="A493" s="6" t="n"/>
      <c r="B493" s="4">
        <f>IF(A493="","",MID("일월화수목금토",WEEKDAY(A493),1))</f>
        <v/>
      </c>
      <c r="C493" s="4" t="n"/>
      <c r="D493" s="4">
        <f>IF(C493="","",IFERROR(INDEX('차량별 비용·업무사용비율'!$B$5:$B$24,MATCH(C493,'차량별 비용·업무사용비율'!$A$5:$A$24,0)),"차량 목록에 없음"))</f>
        <v/>
      </c>
      <c r="E493" s="4" t="n"/>
      <c r="F493" s="4" t="n"/>
      <c r="G493" s="12" t="n"/>
      <c r="H493" s="12" t="n"/>
      <c r="I493" s="12">
        <f>IF(OR(G493="",H493=""),"",H493-G493)</f>
        <v/>
      </c>
      <c r="J493" s="12" t="n"/>
      <c r="K493" s="12" t="n"/>
      <c r="L493" s="12">
        <f>IF(AND(J493="",K493=""),"",N(J493)+N(K493))</f>
        <v/>
      </c>
      <c r="M493" s="13" t="n"/>
      <c r="N493" s="13" t="n"/>
      <c r="O493" s="4">
        <f>IF(C493="","",IF(AND(G493&lt;&gt;"",H493&lt;&gt;"",N(H493)&lt;N(G493)),"주행 후 &lt; 주행 전",IF(AND(I493&lt;&gt;"",N(L493)&gt;N(I493)),"업무용 거리 &gt; 주행거리",IF(OR(G493="",IFERROR(SUMPRODUCT(MAX(($C$5:C492=C493)*$H$5:H492)),0)=0),"",IF(G493&gt;IFERROR(SUMPRODUCT(MAX(($C$5:C492=C493)*$H$5:H492)),0),"앞 기록과 "&amp;TEXT(G493-IFERROR(SUMPRODUCT(MAX(($C$5:C492=C493)*$H$5:H492)),0),"#,##0")&amp;"km 빔",IF(G493&lt;IFERROR(SUMPRODUCT(MAX(($C$5:C492=C493)*$H$5:H492)),0),"계기판이 앞 기록보다 작음",""))))))</f>
        <v/>
      </c>
    </row>
    <row r="494">
      <c r="A494" s="6" t="n"/>
      <c r="B494" s="4">
        <f>IF(A494="","",MID("일월화수목금토",WEEKDAY(A494),1))</f>
        <v/>
      </c>
      <c r="C494" s="4" t="n"/>
      <c r="D494" s="4">
        <f>IF(C494="","",IFERROR(INDEX('차량별 비용·업무사용비율'!$B$5:$B$24,MATCH(C494,'차량별 비용·업무사용비율'!$A$5:$A$24,0)),"차량 목록에 없음"))</f>
        <v/>
      </c>
      <c r="E494" s="4" t="n"/>
      <c r="F494" s="4" t="n"/>
      <c r="G494" s="12" t="n"/>
      <c r="H494" s="12" t="n"/>
      <c r="I494" s="12">
        <f>IF(OR(G494="",H494=""),"",H494-G494)</f>
        <v/>
      </c>
      <c r="J494" s="12" t="n"/>
      <c r="K494" s="12" t="n"/>
      <c r="L494" s="12">
        <f>IF(AND(J494="",K494=""),"",N(J494)+N(K494))</f>
        <v/>
      </c>
      <c r="M494" s="13" t="n"/>
      <c r="N494" s="13" t="n"/>
      <c r="O494" s="4">
        <f>IF(C494="","",IF(AND(G494&lt;&gt;"",H494&lt;&gt;"",N(H494)&lt;N(G494)),"주행 후 &lt; 주행 전",IF(AND(I494&lt;&gt;"",N(L494)&gt;N(I494)),"업무용 거리 &gt; 주행거리",IF(OR(G494="",IFERROR(SUMPRODUCT(MAX(($C$5:C493=C494)*$H$5:H493)),0)=0),"",IF(G494&gt;IFERROR(SUMPRODUCT(MAX(($C$5:C493=C494)*$H$5:H493)),0),"앞 기록과 "&amp;TEXT(G494-IFERROR(SUMPRODUCT(MAX(($C$5:C493=C494)*$H$5:H493)),0),"#,##0")&amp;"km 빔",IF(G494&lt;IFERROR(SUMPRODUCT(MAX(($C$5:C493=C494)*$H$5:H493)),0),"계기판이 앞 기록보다 작음",""))))))</f>
        <v/>
      </c>
    </row>
    <row r="495">
      <c r="A495" s="6" t="n"/>
      <c r="B495" s="4">
        <f>IF(A495="","",MID("일월화수목금토",WEEKDAY(A495),1))</f>
        <v/>
      </c>
      <c r="C495" s="4" t="n"/>
      <c r="D495" s="4">
        <f>IF(C495="","",IFERROR(INDEX('차량별 비용·업무사용비율'!$B$5:$B$24,MATCH(C495,'차량별 비용·업무사용비율'!$A$5:$A$24,0)),"차량 목록에 없음"))</f>
        <v/>
      </c>
      <c r="E495" s="4" t="n"/>
      <c r="F495" s="4" t="n"/>
      <c r="G495" s="12" t="n"/>
      <c r="H495" s="12" t="n"/>
      <c r="I495" s="12">
        <f>IF(OR(G495="",H495=""),"",H495-G495)</f>
        <v/>
      </c>
      <c r="J495" s="12" t="n"/>
      <c r="K495" s="12" t="n"/>
      <c r="L495" s="12">
        <f>IF(AND(J495="",K495=""),"",N(J495)+N(K495))</f>
        <v/>
      </c>
      <c r="M495" s="13" t="n"/>
      <c r="N495" s="13" t="n"/>
      <c r="O495" s="4">
        <f>IF(C495="","",IF(AND(G495&lt;&gt;"",H495&lt;&gt;"",N(H495)&lt;N(G495)),"주행 후 &lt; 주행 전",IF(AND(I495&lt;&gt;"",N(L495)&gt;N(I495)),"업무용 거리 &gt; 주행거리",IF(OR(G495="",IFERROR(SUMPRODUCT(MAX(($C$5:C494=C495)*$H$5:H494)),0)=0),"",IF(G495&gt;IFERROR(SUMPRODUCT(MAX(($C$5:C494=C495)*$H$5:H494)),0),"앞 기록과 "&amp;TEXT(G495-IFERROR(SUMPRODUCT(MAX(($C$5:C494=C495)*$H$5:H494)),0),"#,##0")&amp;"km 빔",IF(G495&lt;IFERROR(SUMPRODUCT(MAX(($C$5:C494=C495)*$H$5:H494)),0),"계기판이 앞 기록보다 작음",""))))))</f>
        <v/>
      </c>
    </row>
    <row r="496">
      <c r="A496" s="6" t="n"/>
      <c r="B496" s="4">
        <f>IF(A496="","",MID("일월화수목금토",WEEKDAY(A496),1))</f>
        <v/>
      </c>
      <c r="C496" s="4" t="n"/>
      <c r="D496" s="4">
        <f>IF(C496="","",IFERROR(INDEX('차량별 비용·업무사용비율'!$B$5:$B$24,MATCH(C496,'차량별 비용·업무사용비율'!$A$5:$A$24,0)),"차량 목록에 없음"))</f>
        <v/>
      </c>
      <c r="E496" s="4" t="n"/>
      <c r="F496" s="4" t="n"/>
      <c r="G496" s="12" t="n"/>
      <c r="H496" s="12" t="n"/>
      <c r="I496" s="12">
        <f>IF(OR(G496="",H496=""),"",H496-G496)</f>
        <v/>
      </c>
      <c r="J496" s="12" t="n"/>
      <c r="K496" s="12" t="n"/>
      <c r="L496" s="12">
        <f>IF(AND(J496="",K496=""),"",N(J496)+N(K496))</f>
        <v/>
      </c>
      <c r="M496" s="13" t="n"/>
      <c r="N496" s="13" t="n"/>
      <c r="O496" s="4">
        <f>IF(C496="","",IF(AND(G496&lt;&gt;"",H496&lt;&gt;"",N(H496)&lt;N(G496)),"주행 후 &lt; 주행 전",IF(AND(I496&lt;&gt;"",N(L496)&gt;N(I496)),"업무용 거리 &gt; 주행거리",IF(OR(G496="",IFERROR(SUMPRODUCT(MAX(($C$5:C495=C496)*$H$5:H495)),0)=0),"",IF(G496&gt;IFERROR(SUMPRODUCT(MAX(($C$5:C495=C496)*$H$5:H495)),0),"앞 기록과 "&amp;TEXT(G496-IFERROR(SUMPRODUCT(MAX(($C$5:C495=C496)*$H$5:H495)),0),"#,##0")&amp;"km 빔",IF(G496&lt;IFERROR(SUMPRODUCT(MAX(($C$5:C495=C496)*$H$5:H495)),0),"계기판이 앞 기록보다 작음",""))))))</f>
        <v/>
      </c>
    </row>
    <row r="497">
      <c r="A497" s="6" t="n"/>
      <c r="B497" s="4">
        <f>IF(A497="","",MID("일월화수목금토",WEEKDAY(A497),1))</f>
        <v/>
      </c>
      <c r="C497" s="4" t="n"/>
      <c r="D497" s="4">
        <f>IF(C497="","",IFERROR(INDEX('차량별 비용·업무사용비율'!$B$5:$B$24,MATCH(C497,'차량별 비용·업무사용비율'!$A$5:$A$24,0)),"차량 목록에 없음"))</f>
        <v/>
      </c>
      <c r="E497" s="4" t="n"/>
      <c r="F497" s="4" t="n"/>
      <c r="G497" s="12" t="n"/>
      <c r="H497" s="12" t="n"/>
      <c r="I497" s="12">
        <f>IF(OR(G497="",H497=""),"",H497-G497)</f>
        <v/>
      </c>
      <c r="J497" s="12" t="n"/>
      <c r="K497" s="12" t="n"/>
      <c r="L497" s="12">
        <f>IF(AND(J497="",K497=""),"",N(J497)+N(K497))</f>
        <v/>
      </c>
      <c r="M497" s="13" t="n"/>
      <c r="N497" s="13" t="n"/>
      <c r="O497" s="4">
        <f>IF(C497="","",IF(AND(G497&lt;&gt;"",H497&lt;&gt;"",N(H497)&lt;N(G497)),"주행 후 &lt; 주행 전",IF(AND(I497&lt;&gt;"",N(L497)&gt;N(I497)),"업무용 거리 &gt; 주행거리",IF(OR(G497="",IFERROR(SUMPRODUCT(MAX(($C$5:C496=C497)*$H$5:H496)),0)=0),"",IF(G497&gt;IFERROR(SUMPRODUCT(MAX(($C$5:C496=C497)*$H$5:H496)),0),"앞 기록과 "&amp;TEXT(G497-IFERROR(SUMPRODUCT(MAX(($C$5:C496=C497)*$H$5:H496)),0),"#,##0")&amp;"km 빔",IF(G497&lt;IFERROR(SUMPRODUCT(MAX(($C$5:C496=C497)*$H$5:H496)),0),"계기판이 앞 기록보다 작음",""))))))</f>
        <v/>
      </c>
    </row>
    <row r="498">
      <c r="A498" s="6" t="n"/>
      <c r="B498" s="4">
        <f>IF(A498="","",MID("일월화수목금토",WEEKDAY(A498),1))</f>
        <v/>
      </c>
      <c r="C498" s="4" t="n"/>
      <c r="D498" s="4">
        <f>IF(C498="","",IFERROR(INDEX('차량별 비용·업무사용비율'!$B$5:$B$24,MATCH(C498,'차량별 비용·업무사용비율'!$A$5:$A$24,0)),"차량 목록에 없음"))</f>
        <v/>
      </c>
      <c r="E498" s="4" t="n"/>
      <c r="F498" s="4" t="n"/>
      <c r="G498" s="12" t="n"/>
      <c r="H498" s="12" t="n"/>
      <c r="I498" s="12">
        <f>IF(OR(G498="",H498=""),"",H498-G498)</f>
        <v/>
      </c>
      <c r="J498" s="12" t="n"/>
      <c r="K498" s="12" t="n"/>
      <c r="L498" s="12">
        <f>IF(AND(J498="",K498=""),"",N(J498)+N(K498))</f>
        <v/>
      </c>
      <c r="M498" s="13" t="n"/>
      <c r="N498" s="13" t="n"/>
      <c r="O498" s="4">
        <f>IF(C498="","",IF(AND(G498&lt;&gt;"",H498&lt;&gt;"",N(H498)&lt;N(G498)),"주행 후 &lt; 주행 전",IF(AND(I498&lt;&gt;"",N(L498)&gt;N(I498)),"업무용 거리 &gt; 주행거리",IF(OR(G498="",IFERROR(SUMPRODUCT(MAX(($C$5:C497=C498)*$H$5:H497)),0)=0),"",IF(G498&gt;IFERROR(SUMPRODUCT(MAX(($C$5:C497=C498)*$H$5:H497)),0),"앞 기록과 "&amp;TEXT(G498-IFERROR(SUMPRODUCT(MAX(($C$5:C497=C498)*$H$5:H497)),0),"#,##0")&amp;"km 빔",IF(G498&lt;IFERROR(SUMPRODUCT(MAX(($C$5:C497=C498)*$H$5:H497)),0),"계기판이 앞 기록보다 작음",""))))))</f>
        <v/>
      </c>
    </row>
    <row r="499">
      <c r="A499" s="6" t="n"/>
      <c r="B499" s="4">
        <f>IF(A499="","",MID("일월화수목금토",WEEKDAY(A499),1))</f>
        <v/>
      </c>
      <c r="C499" s="4" t="n"/>
      <c r="D499" s="4">
        <f>IF(C499="","",IFERROR(INDEX('차량별 비용·업무사용비율'!$B$5:$B$24,MATCH(C499,'차량별 비용·업무사용비율'!$A$5:$A$24,0)),"차량 목록에 없음"))</f>
        <v/>
      </c>
      <c r="E499" s="4" t="n"/>
      <c r="F499" s="4" t="n"/>
      <c r="G499" s="12" t="n"/>
      <c r="H499" s="12" t="n"/>
      <c r="I499" s="12">
        <f>IF(OR(G499="",H499=""),"",H499-G499)</f>
        <v/>
      </c>
      <c r="J499" s="12" t="n"/>
      <c r="K499" s="12" t="n"/>
      <c r="L499" s="12">
        <f>IF(AND(J499="",K499=""),"",N(J499)+N(K499))</f>
        <v/>
      </c>
      <c r="M499" s="13" t="n"/>
      <c r="N499" s="13" t="n"/>
      <c r="O499" s="4">
        <f>IF(C499="","",IF(AND(G499&lt;&gt;"",H499&lt;&gt;"",N(H499)&lt;N(G499)),"주행 후 &lt; 주행 전",IF(AND(I499&lt;&gt;"",N(L499)&gt;N(I499)),"업무용 거리 &gt; 주행거리",IF(OR(G499="",IFERROR(SUMPRODUCT(MAX(($C$5:C498=C499)*$H$5:H498)),0)=0),"",IF(G499&gt;IFERROR(SUMPRODUCT(MAX(($C$5:C498=C499)*$H$5:H498)),0),"앞 기록과 "&amp;TEXT(G499-IFERROR(SUMPRODUCT(MAX(($C$5:C498=C499)*$H$5:H498)),0),"#,##0")&amp;"km 빔",IF(G499&lt;IFERROR(SUMPRODUCT(MAX(($C$5:C498=C499)*$H$5:H498)),0),"계기판이 앞 기록보다 작음",""))))))</f>
        <v/>
      </c>
    </row>
    <row r="500">
      <c r="A500" s="6" t="n"/>
      <c r="B500" s="4">
        <f>IF(A500="","",MID("일월화수목금토",WEEKDAY(A500),1))</f>
        <v/>
      </c>
      <c r="C500" s="4" t="n"/>
      <c r="D500" s="4">
        <f>IF(C500="","",IFERROR(INDEX('차량별 비용·업무사용비율'!$B$5:$B$24,MATCH(C500,'차량별 비용·업무사용비율'!$A$5:$A$24,0)),"차량 목록에 없음"))</f>
        <v/>
      </c>
      <c r="E500" s="4" t="n"/>
      <c r="F500" s="4" t="n"/>
      <c r="G500" s="12" t="n"/>
      <c r="H500" s="12" t="n"/>
      <c r="I500" s="12">
        <f>IF(OR(G500="",H500=""),"",H500-G500)</f>
        <v/>
      </c>
      <c r="J500" s="12" t="n"/>
      <c r="K500" s="12" t="n"/>
      <c r="L500" s="12">
        <f>IF(AND(J500="",K500=""),"",N(J500)+N(K500))</f>
        <v/>
      </c>
      <c r="M500" s="13" t="n"/>
      <c r="N500" s="13" t="n"/>
      <c r="O500" s="4">
        <f>IF(C500="","",IF(AND(G500&lt;&gt;"",H500&lt;&gt;"",N(H500)&lt;N(G500)),"주행 후 &lt; 주행 전",IF(AND(I500&lt;&gt;"",N(L500)&gt;N(I500)),"업무용 거리 &gt; 주행거리",IF(OR(G500="",IFERROR(SUMPRODUCT(MAX(($C$5:C499=C500)*$H$5:H499)),0)=0),"",IF(G500&gt;IFERROR(SUMPRODUCT(MAX(($C$5:C499=C500)*$H$5:H499)),0),"앞 기록과 "&amp;TEXT(G500-IFERROR(SUMPRODUCT(MAX(($C$5:C499=C500)*$H$5:H499)),0),"#,##0")&amp;"km 빔",IF(G500&lt;IFERROR(SUMPRODUCT(MAX(($C$5:C499=C500)*$H$5:H499)),0),"계기판이 앞 기록보다 작음",""))))))</f>
        <v/>
      </c>
    </row>
    <row r="501">
      <c r="A501" s="6" t="n"/>
      <c r="B501" s="4">
        <f>IF(A501="","",MID("일월화수목금토",WEEKDAY(A501),1))</f>
        <v/>
      </c>
      <c r="C501" s="4" t="n"/>
      <c r="D501" s="4">
        <f>IF(C501="","",IFERROR(INDEX('차량별 비용·업무사용비율'!$B$5:$B$24,MATCH(C501,'차량별 비용·업무사용비율'!$A$5:$A$24,0)),"차량 목록에 없음"))</f>
        <v/>
      </c>
      <c r="E501" s="4" t="n"/>
      <c r="F501" s="4" t="n"/>
      <c r="G501" s="12" t="n"/>
      <c r="H501" s="12" t="n"/>
      <c r="I501" s="12">
        <f>IF(OR(G501="",H501=""),"",H501-G501)</f>
        <v/>
      </c>
      <c r="J501" s="12" t="n"/>
      <c r="K501" s="12" t="n"/>
      <c r="L501" s="12">
        <f>IF(AND(J501="",K501=""),"",N(J501)+N(K501))</f>
        <v/>
      </c>
      <c r="M501" s="13" t="n"/>
      <c r="N501" s="13" t="n"/>
      <c r="O501" s="4">
        <f>IF(C501="","",IF(AND(G501&lt;&gt;"",H501&lt;&gt;"",N(H501)&lt;N(G501)),"주행 후 &lt; 주행 전",IF(AND(I501&lt;&gt;"",N(L501)&gt;N(I501)),"업무용 거리 &gt; 주행거리",IF(OR(G501="",IFERROR(SUMPRODUCT(MAX(($C$5:C500=C501)*$H$5:H500)),0)=0),"",IF(G501&gt;IFERROR(SUMPRODUCT(MAX(($C$5:C500=C501)*$H$5:H500)),0),"앞 기록과 "&amp;TEXT(G501-IFERROR(SUMPRODUCT(MAX(($C$5:C500=C501)*$H$5:H500)),0),"#,##0")&amp;"km 빔",IF(G501&lt;IFERROR(SUMPRODUCT(MAX(($C$5:C500=C501)*$H$5:H500)),0),"계기판이 앞 기록보다 작음",""))))))</f>
        <v/>
      </c>
    </row>
    <row r="502">
      <c r="A502" s="6" t="n"/>
      <c r="B502" s="4">
        <f>IF(A502="","",MID("일월화수목금토",WEEKDAY(A502),1))</f>
        <v/>
      </c>
      <c r="C502" s="4" t="n"/>
      <c r="D502" s="4">
        <f>IF(C502="","",IFERROR(INDEX('차량별 비용·업무사용비율'!$B$5:$B$24,MATCH(C502,'차량별 비용·업무사용비율'!$A$5:$A$24,0)),"차량 목록에 없음"))</f>
        <v/>
      </c>
      <c r="E502" s="4" t="n"/>
      <c r="F502" s="4" t="n"/>
      <c r="G502" s="12" t="n"/>
      <c r="H502" s="12" t="n"/>
      <c r="I502" s="12">
        <f>IF(OR(G502="",H502=""),"",H502-G502)</f>
        <v/>
      </c>
      <c r="J502" s="12" t="n"/>
      <c r="K502" s="12" t="n"/>
      <c r="L502" s="12">
        <f>IF(AND(J502="",K502=""),"",N(J502)+N(K502))</f>
        <v/>
      </c>
      <c r="M502" s="13" t="n"/>
      <c r="N502" s="13" t="n"/>
      <c r="O502" s="4">
        <f>IF(C502="","",IF(AND(G502&lt;&gt;"",H502&lt;&gt;"",N(H502)&lt;N(G502)),"주행 후 &lt; 주행 전",IF(AND(I502&lt;&gt;"",N(L502)&gt;N(I502)),"업무용 거리 &gt; 주행거리",IF(OR(G502="",IFERROR(SUMPRODUCT(MAX(($C$5:C501=C502)*$H$5:H501)),0)=0),"",IF(G502&gt;IFERROR(SUMPRODUCT(MAX(($C$5:C501=C502)*$H$5:H501)),0),"앞 기록과 "&amp;TEXT(G502-IFERROR(SUMPRODUCT(MAX(($C$5:C501=C502)*$H$5:H501)),0),"#,##0")&amp;"km 빔",IF(G502&lt;IFERROR(SUMPRODUCT(MAX(($C$5:C501=C502)*$H$5:H501)),0),"계기판이 앞 기록보다 작음",""))))))</f>
        <v/>
      </c>
    </row>
    <row r="503">
      <c r="A503" s="6" t="n"/>
      <c r="B503" s="4">
        <f>IF(A503="","",MID("일월화수목금토",WEEKDAY(A503),1))</f>
        <v/>
      </c>
      <c r="C503" s="4" t="n"/>
      <c r="D503" s="4">
        <f>IF(C503="","",IFERROR(INDEX('차량별 비용·업무사용비율'!$B$5:$B$24,MATCH(C503,'차량별 비용·업무사용비율'!$A$5:$A$24,0)),"차량 목록에 없음"))</f>
        <v/>
      </c>
      <c r="E503" s="4" t="n"/>
      <c r="F503" s="4" t="n"/>
      <c r="G503" s="12" t="n"/>
      <c r="H503" s="12" t="n"/>
      <c r="I503" s="12">
        <f>IF(OR(G503="",H503=""),"",H503-G503)</f>
        <v/>
      </c>
      <c r="J503" s="12" t="n"/>
      <c r="K503" s="12" t="n"/>
      <c r="L503" s="12">
        <f>IF(AND(J503="",K503=""),"",N(J503)+N(K503))</f>
        <v/>
      </c>
      <c r="M503" s="13" t="n"/>
      <c r="N503" s="13" t="n"/>
      <c r="O503" s="4">
        <f>IF(C503="","",IF(AND(G503&lt;&gt;"",H503&lt;&gt;"",N(H503)&lt;N(G503)),"주행 후 &lt; 주행 전",IF(AND(I503&lt;&gt;"",N(L503)&gt;N(I503)),"업무용 거리 &gt; 주행거리",IF(OR(G503="",IFERROR(SUMPRODUCT(MAX(($C$5:C502=C503)*$H$5:H502)),0)=0),"",IF(G503&gt;IFERROR(SUMPRODUCT(MAX(($C$5:C502=C503)*$H$5:H502)),0),"앞 기록과 "&amp;TEXT(G503-IFERROR(SUMPRODUCT(MAX(($C$5:C502=C503)*$H$5:H502)),0),"#,##0")&amp;"km 빔",IF(G503&lt;IFERROR(SUMPRODUCT(MAX(($C$5:C502=C503)*$H$5:H502)),0),"계기판이 앞 기록보다 작음",""))))))</f>
        <v/>
      </c>
    </row>
    <row r="504">
      <c r="A504" s="6" t="n"/>
      <c r="B504" s="4">
        <f>IF(A504="","",MID("일월화수목금토",WEEKDAY(A504),1))</f>
        <v/>
      </c>
      <c r="C504" s="4" t="n"/>
      <c r="D504" s="4">
        <f>IF(C504="","",IFERROR(INDEX('차량별 비용·업무사용비율'!$B$5:$B$24,MATCH(C504,'차량별 비용·업무사용비율'!$A$5:$A$24,0)),"차량 목록에 없음"))</f>
        <v/>
      </c>
      <c r="E504" s="4" t="n"/>
      <c r="F504" s="4" t="n"/>
      <c r="G504" s="12" t="n"/>
      <c r="H504" s="12" t="n"/>
      <c r="I504" s="12">
        <f>IF(OR(G504="",H504=""),"",H504-G504)</f>
        <v/>
      </c>
      <c r="J504" s="12" t="n"/>
      <c r="K504" s="12" t="n"/>
      <c r="L504" s="12">
        <f>IF(AND(J504="",K504=""),"",N(J504)+N(K504))</f>
        <v/>
      </c>
      <c r="M504" s="13" t="n"/>
      <c r="N504" s="13" t="n"/>
      <c r="O504" s="4">
        <f>IF(C504="","",IF(AND(G504&lt;&gt;"",H504&lt;&gt;"",N(H504)&lt;N(G504)),"주행 후 &lt; 주행 전",IF(AND(I504&lt;&gt;"",N(L504)&gt;N(I504)),"업무용 거리 &gt; 주행거리",IF(OR(G504="",IFERROR(SUMPRODUCT(MAX(($C$5:C503=C504)*$H$5:H503)),0)=0),"",IF(G504&gt;IFERROR(SUMPRODUCT(MAX(($C$5:C503=C504)*$H$5:H503)),0),"앞 기록과 "&amp;TEXT(G504-IFERROR(SUMPRODUCT(MAX(($C$5:C503=C504)*$H$5:H503)),0),"#,##0")&amp;"km 빔",IF(G504&lt;IFERROR(SUMPRODUCT(MAX(($C$5:C503=C504)*$H$5:H503)),0),"계기판이 앞 기록보다 작음",""))))))</f>
        <v/>
      </c>
    </row>
    <row r="505">
      <c r="A505" s="6" t="n"/>
      <c r="B505" s="4">
        <f>IF(A505="","",MID("일월화수목금토",WEEKDAY(A505),1))</f>
        <v/>
      </c>
      <c r="C505" s="4" t="n"/>
      <c r="D505" s="4">
        <f>IF(C505="","",IFERROR(INDEX('차량별 비용·업무사용비율'!$B$5:$B$24,MATCH(C505,'차량별 비용·업무사용비율'!$A$5:$A$24,0)),"차량 목록에 없음"))</f>
        <v/>
      </c>
      <c r="E505" s="4" t="n"/>
      <c r="F505" s="4" t="n"/>
      <c r="G505" s="12" t="n"/>
      <c r="H505" s="12" t="n"/>
      <c r="I505" s="12">
        <f>IF(OR(G505="",H505=""),"",H505-G505)</f>
        <v/>
      </c>
      <c r="J505" s="12" t="n"/>
      <c r="K505" s="12" t="n"/>
      <c r="L505" s="12">
        <f>IF(AND(J505="",K505=""),"",N(J505)+N(K505))</f>
        <v/>
      </c>
      <c r="M505" s="13" t="n"/>
      <c r="N505" s="13" t="n"/>
      <c r="O505" s="4">
        <f>IF(C505="","",IF(AND(G505&lt;&gt;"",H505&lt;&gt;"",N(H505)&lt;N(G505)),"주행 후 &lt; 주행 전",IF(AND(I505&lt;&gt;"",N(L505)&gt;N(I505)),"업무용 거리 &gt; 주행거리",IF(OR(G505="",IFERROR(SUMPRODUCT(MAX(($C$5:C504=C505)*$H$5:H504)),0)=0),"",IF(G505&gt;IFERROR(SUMPRODUCT(MAX(($C$5:C504=C505)*$H$5:H504)),0),"앞 기록과 "&amp;TEXT(G505-IFERROR(SUMPRODUCT(MAX(($C$5:C504=C505)*$H$5:H504)),0),"#,##0")&amp;"km 빔",IF(G505&lt;IFERROR(SUMPRODUCT(MAX(($C$5:C504=C505)*$H$5:H504)),0),"계기판이 앞 기록보다 작음",""))))))</f>
        <v/>
      </c>
    </row>
    <row r="506">
      <c r="A506" s="6" t="n"/>
      <c r="B506" s="4">
        <f>IF(A506="","",MID("일월화수목금토",WEEKDAY(A506),1))</f>
        <v/>
      </c>
      <c r="C506" s="4" t="n"/>
      <c r="D506" s="4">
        <f>IF(C506="","",IFERROR(INDEX('차량별 비용·업무사용비율'!$B$5:$B$24,MATCH(C506,'차량별 비용·업무사용비율'!$A$5:$A$24,0)),"차량 목록에 없음"))</f>
        <v/>
      </c>
      <c r="E506" s="4" t="n"/>
      <c r="F506" s="4" t="n"/>
      <c r="G506" s="12" t="n"/>
      <c r="H506" s="12" t="n"/>
      <c r="I506" s="12">
        <f>IF(OR(G506="",H506=""),"",H506-G506)</f>
        <v/>
      </c>
      <c r="J506" s="12" t="n"/>
      <c r="K506" s="12" t="n"/>
      <c r="L506" s="12">
        <f>IF(AND(J506="",K506=""),"",N(J506)+N(K506))</f>
        <v/>
      </c>
      <c r="M506" s="13" t="n"/>
      <c r="N506" s="13" t="n"/>
      <c r="O506" s="4">
        <f>IF(C506="","",IF(AND(G506&lt;&gt;"",H506&lt;&gt;"",N(H506)&lt;N(G506)),"주행 후 &lt; 주행 전",IF(AND(I506&lt;&gt;"",N(L506)&gt;N(I506)),"업무용 거리 &gt; 주행거리",IF(OR(G506="",IFERROR(SUMPRODUCT(MAX(($C$5:C505=C506)*$H$5:H505)),0)=0),"",IF(G506&gt;IFERROR(SUMPRODUCT(MAX(($C$5:C505=C506)*$H$5:H505)),0),"앞 기록과 "&amp;TEXT(G506-IFERROR(SUMPRODUCT(MAX(($C$5:C505=C506)*$H$5:H505)),0),"#,##0")&amp;"km 빔",IF(G506&lt;IFERROR(SUMPRODUCT(MAX(($C$5:C505=C506)*$H$5:H505)),0),"계기판이 앞 기록보다 작음",""))))))</f>
        <v/>
      </c>
    </row>
    <row r="507">
      <c r="A507" s="6" t="n"/>
      <c r="B507" s="4">
        <f>IF(A507="","",MID("일월화수목금토",WEEKDAY(A507),1))</f>
        <v/>
      </c>
      <c r="C507" s="4" t="n"/>
      <c r="D507" s="4">
        <f>IF(C507="","",IFERROR(INDEX('차량별 비용·업무사용비율'!$B$5:$B$24,MATCH(C507,'차량별 비용·업무사용비율'!$A$5:$A$24,0)),"차량 목록에 없음"))</f>
        <v/>
      </c>
      <c r="E507" s="4" t="n"/>
      <c r="F507" s="4" t="n"/>
      <c r="G507" s="12" t="n"/>
      <c r="H507" s="12" t="n"/>
      <c r="I507" s="12">
        <f>IF(OR(G507="",H507=""),"",H507-G507)</f>
        <v/>
      </c>
      <c r="J507" s="12" t="n"/>
      <c r="K507" s="12" t="n"/>
      <c r="L507" s="12">
        <f>IF(AND(J507="",K507=""),"",N(J507)+N(K507))</f>
        <v/>
      </c>
      <c r="M507" s="13" t="n"/>
      <c r="N507" s="13" t="n"/>
      <c r="O507" s="4">
        <f>IF(C507="","",IF(AND(G507&lt;&gt;"",H507&lt;&gt;"",N(H507)&lt;N(G507)),"주행 후 &lt; 주행 전",IF(AND(I507&lt;&gt;"",N(L507)&gt;N(I507)),"업무용 거리 &gt; 주행거리",IF(OR(G507="",IFERROR(SUMPRODUCT(MAX(($C$5:C506=C507)*$H$5:H506)),0)=0),"",IF(G507&gt;IFERROR(SUMPRODUCT(MAX(($C$5:C506=C507)*$H$5:H506)),0),"앞 기록과 "&amp;TEXT(G507-IFERROR(SUMPRODUCT(MAX(($C$5:C506=C507)*$H$5:H506)),0),"#,##0")&amp;"km 빔",IF(G507&lt;IFERROR(SUMPRODUCT(MAX(($C$5:C506=C507)*$H$5:H506)),0),"계기판이 앞 기록보다 작음",""))))))</f>
        <v/>
      </c>
    </row>
    <row r="508">
      <c r="A508" s="6" t="n"/>
      <c r="B508" s="4">
        <f>IF(A508="","",MID("일월화수목금토",WEEKDAY(A508),1))</f>
        <v/>
      </c>
      <c r="C508" s="4" t="n"/>
      <c r="D508" s="4">
        <f>IF(C508="","",IFERROR(INDEX('차량별 비용·업무사용비율'!$B$5:$B$24,MATCH(C508,'차량별 비용·업무사용비율'!$A$5:$A$24,0)),"차량 목록에 없음"))</f>
        <v/>
      </c>
      <c r="E508" s="4" t="n"/>
      <c r="F508" s="4" t="n"/>
      <c r="G508" s="12" t="n"/>
      <c r="H508" s="12" t="n"/>
      <c r="I508" s="12">
        <f>IF(OR(G508="",H508=""),"",H508-G508)</f>
        <v/>
      </c>
      <c r="J508" s="12" t="n"/>
      <c r="K508" s="12" t="n"/>
      <c r="L508" s="12">
        <f>IF(AND(J508="",K508=""),"",N(J508)+N(K508))</f>
        <v/>
      </c>
      <c r="M508" s="13" t="n"/>
      <c r="N508" s="13" t="n"/>
      <c r="O508" s="4">
        <f>IF(C508="","",IF(AND(G508&lt;&gt;"",H508&lt;&gt;"",N(H508)&lt;N(G508)),"주행 후 &lt; 주행 전",IF(AND(I508&lt;&gt;"",N(L508)&gt;N(I508)),"업무용 거리 &gt; 주행거리",IF(OR(G508="",IFERROR(SUMPRODUCT(MAX(($C$5:C507=C508)*$H$5:H507)),0)=0),"",IF(G508&gt;IFERROR(SUMPRODUCT(MAX(($C$5:C507=C508)*$H$5:H507)),0),"앞 기록과 "&amp;TEXT(G508-IFERROR(SUMPRODUCT(MAX(($C$5:C507=C508)*$H$5:H507)),0),"#,##0")&amp;"km 빔",IF(G508&lt;IFERROR(SUMPRODUCT(MAX(($C$5:C507=C508)*$H$5:H507)),0),"계기판이 앞 기록보다 작음",""))))))</f>
        <v/>
      </c>
    </row>
    <row r="509">
      <c r="A509" s="6" t="n"/>
      <c r="B509" s="4">
        <f>IF(A509="","",MID("일월화수목금토",WEEKDAY(A509),1))</f>
        <v/>
      </c>
      <c r="C509" s="4" t="n"/>
      <c r="D509" s="4">
        <f>IF(C509="","",IFERROR(INDEX('차량별 비용·업무사용비율'!$B$5:$B$24,MATCH(C509,'차량별 비용·업무사용비율'!$A$5:$A$24,0)),"차량 목록에 없음"))</f>
        <v/>
      </c>
      <c r="E509" s="4" t="n"/>
      <c r="F509" s="4" t="n"/>
      <c r="G509" s="12" t="n"/>
      <c r="H509" s="12" t="n"/>
      <c r="I509" s="12">
        <f>IF(OR(G509="",H509=""),"",H509-G509)</f>
        <v/>
      </c>
      <c r="J509" s="12" t="n"/>
      <c r="K509" s="12" t="n"/>
      <c r="L509" s="12">
        <f>IF(AND(J509="",K509=""),"",N(J509)+N(K509))</f>
        <v/>
      </c>
      <c r="M509" s="13" t="n"/>
      <c r="N509" s="13" t="n"/>
      <c r="O509" s="4">
        <f>IF(C509="","",IF(AND(G509&lt;&gt;"",H509&lt;&gt;"",N(H509)&lt;N(G509)),"주행 후 &lt; 주행 전",IF(AND(I509&lt;&gt;"",N(L509)&gt;N(I509)),"업무용 거리 &gt; 주행거리",IF(OR(G509="",IFERROR(SUMPRODUCT(MAX(($C$5:C508=C509)*$H$5:H508)),0)=0),"",IF(G509&gt;IFERROR(SUMPRODUCT(MAX(($C$5:C508=C509)*$H$5:H508)),0),"앞 기록과 "&amp;TEXT(G509-IFERROR(SUMPRODUCT(MAX(($C$5:C508=C509)*$H$5:H508)),0),"#,##0")&amp;"km 빔",IF(G509&lt;IFERROR(SUMPRODUCT(MAX(($C$5:C508=C509)*$H$5:H508)),0),"계기판이 앞 기록보다 작음",""))))))</f>
        <v/>
      </c>
    </row>
    <row r="510">
      <c r="A510" s="6" t="n"/>
      <c r="B510" s="4">
        <f>IF(A510="","",MID("일월화수목금토",WEEKDAY(A510),1))</f>
        <v/>
      </c>
      <c r="C510" s="4" t="n"/>
      <c r="D510" s="4">
        <f>IF(C510="","",IFERROR(INDEX('차량별 비용·업무사용비율'!$B$5:$B$24,MATCH(C510,'차량별 비용·업무사용비율'!$A$5:$A$24,0)),"차량 목록에 없음"))</f>
        <v/>
      </c>
      <c r="E510" s="4" t="n"/>
      <c r="F510" s="4" t="n"/>
      <c r="G510" s="12" t="n"/>
      <c r="H510" s="12" t="n"/>
      <c r="I510" s="12">
        <f>IF(OR(G510="",H510=""),"",H510-G510)</f>
        <v/>
      </c>
      <c r="J510" s="12" t="n"/>
      <c r="K510" s="12" t="n"/>
      <c r="L510" s="12">
        <f>IF(AND(J510="",K510=""),"",N(J510)+N(K510))</f>
        <v/>
      </c>
      <c r="M510" s="13" t="n"/>
      <c r="N510" s="13" t="n"/>
      <c r="O510" s="4">
        <f>IF(C510="","",IF(AND(G510&lt;&gt;"",H510&lt;&gt;"",N(H510)&lt;N(G510)),"주행 후 &lt; 주행 전",IF(AND(I510&lt;&gt;"",N(L510)&gt;N(I510)),"업무용 거리 &gt; 주행거리",IF(OR(G510="",IFERROR(SUMPRODUCT(MAX(($C$5:C509=C510)*$H$5:H509)),0)=0),"",IF(G510&gt;IFERROR(SUMPRODUCT(MAX(($C$5:C509=C510)*$H$5:H509)),0),"앞 기록과 "&amp;TEXT(G510-IFERROR(SUMPRODUCT(MAX(($C$5:C509=C510)*$H$5:H509)),0),"#,##0")&amp;"km 빔",IF(G510&lt;IFERROR(SUMPRODUCT(MAX(($C$5:C509=C510)*$H$5:H509)),0),"계기판이 앞 기록보다 작음",""))))))</f>
        <v/>
      </c>
    </row>
    <row r="511">
      <c r="A511" s="6" t="n"/>
      <c r="B511" s="4">
        <f>IF(A511="","",MID("일월화수목금토",WEEKDAY(A511),1))</f>
        <v/>
      </c>
      <c r="C511" s="4" t="n"/>
      <c r="D511" s="4">
        <f>IF(C511="","",IFERROR(INDEX('차량별 비용·업무사용비율'!$B$5:$B$24,MATCH(C511,'차량별 비용·업무사용비율'!$A$5:$A$24,0)),"차량 목록에 없음"))</f>
        <v/>
      </c>
      <c r="E511" s="4" t="n"/>
      <c r="F511" s="4" t="n"/>
      <c r="G511" s="12" t="n"/>
      <c r="H511" s="12" t="n"/>
      <c r="I511" s="12">
        <f>IF(OR(G511="",H511=""),"",H511-G511)</f>
        <v/>
      </c>
      <c r="J511" s="12" t="n"/>
      <c r="K511" s="12" t="n"/>
      <c r="L511" s="12">
        <f>IF(AND(J511="",K511=""),"",N(J511)+N(K511))</f>
        <v/>
      </c>
      <c r="M511" s="13" t="n"/>
      <c r="N511" s="13" t="n"/>
      <c r="O511" s="4">
        <f>IF(C511="","",IF(AND(G511&lt;&gt;"",H511&lt;&gt;"",N(H511)&lt;N(G511)),"주행 후 &lt; 주행 전",IF(AND(I511&lt;&gt;"",N(L511)&gt;N(I511)),"업무용 거리 &gt; 주행거리",IF(OR(G511="",IFERROR(SUMPRODUCT(MAX(($C$5:C510=C511)*$H$5:H510)),0)=0),"",IF(G511&gt;IFERROR(SUMPRODUCT(MAX(($C$5:C510=C511)*$H$5:H510)),0),"앞 기록과 "&amp;TEXT(G511-IFERROR(SUMPRODUCT(MAX(($C$5:C510=C511)*$H$5:H510)),0),"#,##0")&amp;"km 빔",IF(G511&lt;IFERROR(SUMPRODUCT(MAX(($C$5:C510=C511)*$H$5:H510)),0),"계기판이 앞 기록보다 작음",""))))))</f>
        <v/>
      </c>
    </row>
    <row r="512">
      <c r="A512" s="6" t="n"/>
      <c r="B512" s="4">
        <f>IF(A512="","",MID("일월화수목금토",WEEKDAY(A512),1))</f>
        <v/>
      </c>
      <c r="C512" s="4" t="n"/>
      <c r="D512" s="4">
        <f>IF(C512="","",IFERROR(INDEX('차량별 비용·업무사용비율'!$B$5:$B$24,MATCH(C512,'차량별 비용·업무사용비율'!$A$5:$A$24,0)),"차량 목록에 없음"))</f>
        <v/>
      </c>
      <c r="E512" s="4" t="n"/>
      <c r="F512" s="4" t="n"/>
      <c r="G512" s="12" t="n"/>
      <c r="H512" s="12" t="n"/>
      <c r="I512" s="12">
        <f>IF(OR(G512="",H512=""),"",H512-G512)</f>
        <v/>
      </c>
      <c r="J512" s="12" t="n"/>
      <c r="K512" s="12" t="n"/>
      <c r="L512" s="12">
        <f>IF(AND(J512="",K512=""),"",N(J512)+N(K512))</f>
        <v/>
      </c>
      <c r="M512" s="13" t="n"/>
      <c r="N512" s="13" t="n"/>
      <c r="O512" s="4">
        <f>IF(C512="","",IF(AND(G512&lt;&gt;"",H512&lt;&gt;"",N(H512)&lt;N(G512)),"주행 후 &lt; 주행 전",IF(AND(I512&lt;&gt;"",N(L512)&gt;N(I512)),"업무용 거리 &gt; 주행거리",IF(OR(G512="",IFERROR(SUMPRODUCT(MAX(($C$5:C511=C512)*$H$5:H511)),0)=0),"",IF(G512&gt;IFERROR(SUMPRODUCT(MAX(($C$5:C511=C512)*$H$5:H511)),0),"앞 기록과 "&amp;TEXT(G512-IFERROR(SUMPRODUCT(MAX(($C$5:C511=C512)*$H$5:H511)),0),"#,##0")&amp;"km 빔",IF(G512&lt;IFERROR(SUMPRODUCT(MAX(($C$5:C511=C512)*$H$5:H511)),0),"계기판이 앞 기록보다 작음",""))))))</f>
        <v/>
      </c>
    </row>
    <row r="513">
      <c r="A513" s="6" t="n"/>
      <c r="B513" s="4">
        <f>IF(A513="","",MID("일월화수목금토",WEEKDAY(A513),1))</f>
        <v/>
      </c>
      <c r="C513" s="4" t="n"/>
      <c r="D513" s="4">
        <f>IF(C513="","",IFERROR(INDEX('차량별 비용·업무사용비율'!$B$5:$B$24,MATCH(C513,'차량별 비용·업무사용비율'!$A$5:$A$24,0)),"차량 목록에 없음"))</f>
        <v/>
      </c>
      <c r="E513" s="4" t="n"/>
      <c r="F513" s="4" t="n"/>
      <c r="G513" s="12" t="n"/>
      <c r="H513" s="12" t="n"/>
      <c r="I513" s="12">
        <f>IF(OR(G513="",H513=""),"",H513-G513)</f>
        <v/>
      </c>
      <c r="J513" s="12" t="n"/>
      <c r="K513" s="12" t="n"/>
      <c r="L513" s="12">
        <f>IF(AND(J513="",K513=""),"",N(J513)+N(K513))</f>
        <v/>
      </c>
      <c r="M513" s="13" t="n"/>
      <c r="N513" s="13" t="n"/>
      <c r="O513" s="4">
        <f>IF(C513="","",IF(AND(G513&lt;&gt;"",H513&lt;&gt;"",N(H513)&lt;N(G513)),"주행 후 &lt; 주행 전",IF(AND(I513&lt;&gt;"",N(L513)&gt;N(I513)),"업무용 거리 &gt; 주행거리",IF(OR(G513="",IFERROR(SUMPRODUCT(MAX(($C$5:C512=C513)*$H$5:H512)),0)=0),"",IF(G513&gt;IFERROR(SUMPRODUCT(MAX(($C$5:C512=C513)*$H$5:H512)),0),"앞 기록과 "&amp;TEXT(G513-IFERROR(SUMPRODUCT(MAX(($C$5:C512=C513)*$H$5:H512)),0),"#,##0")&amp;"km 빔",IF(G513&lt;IFERROR(SUMPRODUCT(MAX(($C$5:C512=C513)*$H$5:H512)),0),"계기판이 앞 기록보다 작음",""))))))</f>
        <v/>
      </c>
    </row>
    <row r="514">
      <c r="A514" s="6" t="n"/>
      <c r="B514" s="4">
        <f>IF(A514="","",MID("일월화수목금토",WEEKDAY(A514),1))</f>
        <v/>
      </c>
      <c r="C514" s="4" t="n"/>
      <c r="D514" s="4">
        <f>IF(C514="","",IFERROR(INDEX('차량별 비용·업무사용비율'!$B$5:$B$24,MATCH(C514,'차량별 비용·업무사용비율'!$A$5:$A$24,0)),"차량 목록에 없음"))</f>
        <v/>
      </c>
      <c r="E514" s="4" t="n"/>
      <c r="F514" s="4" t="n"/>
      <c r="G514" s="12" t="n"/>
      <c r="H514" s="12" t="n"/>
      <c r="I514" s="12">
        <f>IF(OR(G514="",H514=""),"",H514-G514)</f>
        <v/>
      </c>
      <c r="J514" s="12" t="n"/>
      <c r="K514" s="12" t="n"/>
      <c r="L514" s="12">
        <f>IF(AND(J514="",K514=""),"",N(J514)+N(K514))</f>
        <v/>
      </c>
      <c r="M514" s="13" t="n"/>
      <c r="N514" s="13" t="n"/>
      <c r="O514" s="4">
        <f>IF(C514="","",IF(AND(G514&lt;&gt;"",H514&lt;&gt;"",N(H514)&lt;N(G514)),"주행 후 &lt; 주행 전",IF(AND(I514&lt;&gt;"",N(L514)&gt;N(I514)),"업무용 거리 &gt; 주행거리",IF(OR(G514="",IFERROR(SUMPRODUCT(MAX(($C$5:C513=C514)*$H$5:H513)),0)=0),"",IF(G514&gt;IFERROR(SUMPRODUCT(MAX(($C$5:C513=C514)*$H$5:H513)),0),"앞 기록과 "&amp;TEXT(G514-IFERROR(SUMPRODUCT(MAX(($C$5:C513=C514)*$H$5:H513)),0),"#,##0")&amp;"km 빔",IF(G514&lt;IFERROR(SUMPRODUCT(MAX(($C$5:C513=C514)*$H$5:H513)),0),"계기판이 앞 기록보다 작음",""))))))</f>
        <v/>
      </c>
    </row>
    <row r="515">
      <c r="A515" s="6" t="n"/>
      <c r="B515" s="4">
        <f>IF(A515="","",MID("일월화수목금토",WEEKDAY(A515),1))</f>
        <v/>
      </c>
      <c r="C515" s="4" t="n"/>
      <c r="D515" s="4">
        <f>IF(C515="","",IFERROR(INDEX('차량별 비용·업무사용비율'!$B$5:$B$24,MATCH(C515,'차량별 비용·업무사용비율'!$A$5:$A$24,0)),"차량 목록에 없음"))</f>
        <v/>
      </c>
      <c r="E515" s="4" t="n"/>
      <c r="F515" s="4" t="n"/>
      <c r="G515" s="12" t="n"/>
      <c r="H515" s="12" t="n"/>
      <c r="I515" s="12">
        <f>IF(OR(G515="",H515=""),"",H515-G515)</f>
        <v/>
      </c>
      <c r="J515" s="12" t="n"/>
      <c r="K515" s="12" t="n"/>
      <c r="L515" s="12">
        <f>IF(AND(J515="",K515=""),"",N(J515)+N(K515))</f>
        <v/>
      </c>
      <c r="M515" s="13" t="n"/>
      <c r="N515" s="13" t="n"/>
      <c r="O515" s="4">
        <f>IF(C515="","",IF(AND(G515&lt;&gt;"",H515&lt;&gt;"",N(H515)&lt;N(G515)),"주행 후 &lt; 주행 전",IF(AND(I515&lt;&gt;"",N(L515)&gt;N(I515)),"업무용 거리 &gt; 주행거리",IF(OR(G515="",IFERROR(SUMPRODUCT(MAX(($C$5:C514=C515)*$H$5:H514)),0)=0),"",IF(G515&gt;IFERROR(SUMPRODUCT(MAX(($C$5:C514=C515)*$H$5:H514)),0),"앞 기록과 "&amp;TEXT(G515-IFERROR(SUMPRODUCT(MAX(($C$5:C514=C515)*$H$5:H514)),0),"#,##0")&amp;"km 빔",IF(G515&lt;IFERROR(SUMPRODUCT(MAX(($C$5:C514=C515)*$H$5:H514)),0),"계기판이 앞 기록보다 작음",""))))))</f>
        <v/>
      </c>
    </row>
    <row r="516">
      <c r="A516" s="6" t="n"/>
      <c r="B516" s="4">
        <f>IF(A516="","",MID("일월화수목금토",WEEKDAY(A516),1))</f>
        <v/>
      </c>
      <c r="C516" s="4" t="n"/>
      <c r="D516" s="4">
        <f>IF(C516="","",IFERROR(INDEX('차량별 비용·업무사용비율'!$B$5:$B$24,MATCH(C516,'차량별 비용·업무사용비율'!$A$5:$A$24,0)),"차량 목록에 없음"))</f>
        <v/>
      </c>
      <c r="E516" s="4" t="n"/>
      <c r="F516" s="4" t="n"/>
      <c r="G516" s="12" t="n"/>
      <c r="H516" s="12" t="n"/>
      <c r="I516" s="12">
        <f>IF(OR(G516="",H516=""),"",H516-G516)</f>
        <v/>
      </c>
      <c r="J516" s="12" t="n"/>
      <c r="K516" s="12" t="n"/>
      <c r="L516" s="12">
        <f>IF(AND(J516="",K516=""),"",N(J516)+N(K516))</f>
        <v/>
      </c>
      <c r="M516" s="13" t="n"/>
      <c r="N516" s="13" t="n"/>
      <c r="O516" s="4">
        <f>IF(C516="","",IF(AND(G516&lt;&gt;"",H516&lt;&gt;"",N(H516)&lt;N(G516)),"주행 후 &lt; 주행 전",IF(AND(I516&lt;&gt;"",N(L516)&gt;N(I516)),"업무용 거리 &gt; 주행거리",IF(OR(G516="",IFERROR(SUMPRODUCT(MAX(($C$5:C515=C516)*$H$5:H515)),0)=0),"",IF(G516&gt;IFERROR(SUMPRODUCT(MAX(($C$5:C515=C516)*$H$5:H515)),0),"앞 기록과 "&amp;TEXT(G516-IFERROR(SUMPRODUCT(MAX(($C$5:C515=C516)*$H$5:H515)),0),"#,##0")&amp;"km 빔",IF(G516&lt;IFERROR(SUMPRODUCT(MAX(($C$5:C515=C516)*$H$5:H515)),0),"계기판이 앞 기록보다 작음",""))))))</f>
        <v/>
      </c>
    </row>
    <row r="517">
      <c r="A517" s="6" t="n"/>
      <c r="B517" s="4">
        <f>IF(A517="","",MID("일월화수목금토",WEEKDAY(A517),1))</f>
        <v/>
      </c>
      <c r="C517" s="4" t="n"/>
      <c r="D517" s="4">
        <f>IF(C517="","",IFERROR(INDEX('차량별 비용·업무사용비율'!$B$5:$B$24,MATCH(C517,'차량별 비용·업무사용비율'!$A$5:$A$24,0)),"차량 목록에 없음"))</f>
        <v/>
      </c>
      <c r="E517" s="4" t="n"/>
      <c r="F517" s="4" t="n"/>
      <c r="G517" s="12" t="n"/>
      <c r="H517" s="12" t="n"/>
      <c r="I517" s="12">
        <f>IF(OR(G517="",H517=""),"",H517-G517)</f>
        <v/>
      </c>
      <c r="J517" s="12" t="n"/>
      <c r="K517" s="12" t="n"/>
      <c r="L517" s="12">
        <f>IF(AND(J517="",K517=""),"",N(J517)+N(K517))</f>
        <v/>
      </c>
      <c r="M517" s="13" t="n"/>
      <c r="N517" s="13" t="n"/>
      <c r="O517" s="4">
        <f>IF(C517="","",IF(AND(G517&lt;&gt;"",H517&lt;&gt;"",N(H517)&lt;N(G517)),"주행 후 &lt; 주행 전",IF(AND(I517&lt;&gt;"",N(L517)&gt;N(I517)),"업무용 거리 &gt; 주행거리",IF(OR(G517="",IFERROR(SUMPRODUCT(MAX(($C$5:C516=C517)*$H$5:H516)),0)=0),"",IF(G517&gt;IFERROR(SUMPRODUCT(MAX(($C$5:C516=C517)*$H$5:H516)),0),"앞 기록과 "&amp;TEXT(G517-IFERROR(SUMPRODUCT(MAX(($C$5:C516=C517)*$H$5:H516)),0),"#,##0")&amp;"km 빔",IF(G517&lt;IFERROR(SUMPRODUCT(MAX(($C$5:C516=C517)*$H$5:H516)),0),"계기판이 앞 기록보다 작음",""))))))</f>
        <v/>
      </c>
    </row>
    <row r="518">
      <c r="A518" s="6" t="n"/>
      <c r="B518" s="4">
        <f>IF(A518="","",MID("일월화수목금토",WEEKDAY(A518),1))</f>
        <v/>
      </c>
      <c r="C518" s="4" t="n"/>
      <c r="D518" s="4">
        <f>IF(C518="","",IFERROR(INDEX('차량별 비용·업무사용비율'!$B$5:$B$24,MATCH(C518,'차량별 비용·업무사용비율'!$A$5:$A$24,0)),"차량 목록에 없음"))</f>
        <v/>
      </c>
      <c r="E518" s="4" t="n"/>
      <c r="F518" s="4" t="n"/>
      <c r="G518" s="12" t="n"/>
      <c r="H518" s="12" t="n"/>
      <c r="I518" s="12">
        <f>IF(OR(G518="",H518=""),"",H518-G518)</f>
        <v/>
      </c>
      <c r="J518" s="12" t="n"/>
      <c r="K518" s="12" t="n"/>
      <c r="L518" s="12">
        <f>IF(AND(J518="",K518=""),"",N(J518)+N(K518))</f>
        <v/>
      </c>
      <c r="M518" s="13" t="n"/>
      <c r="N518" s="13" t="n"/>
      <c r="O518" s="4">
        <f>IF(C518="","",IF(AND(G518&lt;&gt;"",H518&lt;&gt;"",N(H518)&lt;N(G518)),"주행 후 &lt; 주행 전",IF(AND(I518&lt;&gt;"",N(L518)&gt;N(I518)),"업무용 거리 &gt; 주행거리",IF(OR(G518="",IFERROR(SUMPRODUCT(MAX(($C$5:C517=C518)*$H$5:H517)),0)=0),"",IF(G518&gt;IFERROR(SUMPRODUCT(MAX(($C$5:C517=C518)*$H$5:H517)),0),"앞 기록과 "&amp;TEXT(G518-IFERROR(SUMPRODUCT(MAX(($C$5:C517=C518)*$H$5:H517)),0),"#,##0")&amp;"km 빔",IF(G518&lt;IFERROR(SUMPRODUCT(MAX(($C$5:C517=C518)*$H$5:H517)),0),"계기판이 앞 기록보다 작음",""))))))</f>
        <v/>
      </c>
    </row>
    <row r="519">
      <c r="A519" s="6" t="n"/>
      <c r="B519" s="4">
        <f>IF(A519="","",MID("일월화수목금토",WEEKDAY(A519),1))</f>
        <v/>
      </c>
      <c r="C519" s="4" t="n"/>
      <c r="D519" s="4">
        <f>IF(C519="","",IFERROR(INDEX('차량별 비용·업무사용비율'!$B$5:$B$24,MATCH(C519,'차량별 비용·업무사용비율'!$A$5:$A$24,0)),"차량 목록에 없음"))</f>
        <v/>
      </c>
      <c r="E519" s="4" t="n"/>
      <c r="F519" s="4" t="n"/>
      <c r="G519" s="12" t="n"/>
      <c r="H519" s="12" t="n"/>
      <c r="I519" s="12">
        <f>IF(OR(G519="",H519=""),"",H519-G519)</f>
        <v/>
      </c>
      <c r="J519" s="12" t="n"/>
      <c r="K519" s="12" t="n"/>
      <c r="L519" s="12">
        <f>IF(AND(J519="",K519=""),"",N(J519)+N(K519))</f>
        <v/>
      </c>
      <c r="M519" s="13" t="n"/>
      <c r="N519" s="13" t="n"/>
      <c r="O519" s="4">
        <f>IF(C519="","",IF(AND(G519&lt;&gt;"",H519&lt;&gt;"",N(H519)&lt;N(G519)),"주행 후 &lt; 주행 전",IF(AND(I519&lt;&gt;"",N(L519)&gt;N(I519)),"업무용 거리 &gt; 주행거리",IF(OR(G519="",IFERROR(SUMPRODUCT(MAX(($C$5:C518=C519)*$H$5:H518)),0)=0),"",IF(G519&gt;IFERROR(SUMPRODUCT(MAX(($C$5:C518=C519)*$H$5:H518)),0),"앞 기록과 "&amp;TEXT(G519-IFERROR(SUMPRODUCT(MAX(($C$5:C518=C519)*$H$5:H518)),0),"#,##0")&amp;"km 빔",IF(G519&lt;IFERROR(SUMPRODUCT(MAX(($C$5:C518=C519)*$H$5:H518)),0),"계기판이 앞 기록보다 작음",""))))))</f>
        <v/>
      </c>
    </row>
    <row r="520">
      <c r="A520" s="6" t="n"/>
      <c r="B520" s="4">
        <f>IF(A520="","",MID("일월화수목금토",WEEKDAY(A520),1))</f>
        <v/>
      </c>
      <c r="C520" s="4" t="n"/>
      <c r="D520" s="4">
        <f>IF(C520="","",IFERROR(INDEX('차량별 비용·업무사용비율'!$B$5:$B$24,MATCH(C520,'차량별 비용·업무사용비율'!$A$5:$A$24,0)),"차량 목록에 없음"))</f>
        <v/>
      </c>
      <c r="E520" s="4" t="n"/>
      <c r="F520" s="4" t="n"/>
      <c r="G520" s="12" t="n"/>
      <c r="H520" s="12" t="n"/>
      <c r="I520" s="12">
        <f>IF(OR(G520="",H520=""),"",H520-G520)</f>
        <v/>
      </c>
      <c r="J520" s="12" t="n"/>
      <c r="K520" s="12" t="n"/>
      <c r="L520" s="12">
        <f>IF(AND(J520="",K520=""),"",N(J520)+N(K520))</f>
        <v/>
      </c>
      <c r="M520" s="13" t="n"/>
      <c r="N520" s="13" t="n"/>
      <c r="O520" s="4">
        <f>IF(C520="","",IF(AND(G520&lt;&gt;"",H520&lt;&gt;"",N(H520)&lt;N(G520)),"주행 후 &lt; 주행 전",IF(AND(I520&lt;&gt;"",N(L520)&gt;N(I520)),"업무용 거리 &gt; 주행거리",IF(OR(G520="",IFERROR(SUMPRODUCT(MAX(($C$5:C519=C520)*$H$5:H519)),0)=0),"",IF(G520&gt;IFERROR(SUMPRODUCT(MAX(($C$5:C519=C520)*$H$5:H519)),0),"앞 기록과 "&amp;TEXT(G520-IFERROR(SUMPRODUCT(MAX(($C$5:C519=C520)*$H$5:H519)),0),"#,##0")&amp;"km 빔",IF(G520&lt;IFERROR(SUMPRODUCT(MAX(($C$5:C519=C520)*$H$5:H519)),0),"계기판이 앞 기록보다 작음",""))))))</f>
        <v/>
      </c>
    </row>
    <row r="521">
      <c r="A521" s="6" t="n"/>
      <c r="B521" s="4">
        <f>IF(A521="","",MID("일월화수목금토",WEEKDAY(A521),1))</f>
        <v/>
      </c>
      <c r="C521" s="4" t="n"/>
      <c r="D521" s="4">
        <f>IF(C521="","",IFERROR(INDEX('차량별 비용·업무사용비율'!$B$5:$B$24,MATCH(C521,'차량별 비용·업무사용비율'!$A$5:$A$24,0)),"차량 목록에 없음"))</f>
        <v/>
      </c>
      <c r="E521" s="4" t="n"/>
      <c r="F521" s="4" t="n"/>
      <c r="G521" s="12" t="n"/>
      <c r="H521" s="12" t="n"/>
      <c r="I521" s="12">
        <f>IF(OR(G521="",H521=""),"",H521-G521)</f>
        <v/>
      </c>
      <c r="J521" s="12" t="n"/>
      <c r="K521" s="12" t="n"/>
      <c r="L521" s="12">
        <f>IF(AND(J521="",K521=""),"",N(J521)+N(K521))</f>
        <v/>
      </c>
      <c r="M521" s="13" t="n"/>
      <c r="N521" s="13" t="n"/>
      <c r="O521" s="4">
        <f>IF(C521="","",IF(AND(G521&lt;&gt;"",H521&lt;&gt;"",N(H521)&lt;N(G521)),"주행 후 &lt; 주행 전",IF(AND(I521&lt;&gt;"",N(L521)&gt;N(I521)),"업무용 거리 &gt; 주행거리",IF(OR(G521="",IFERROR(SUMPRODUCT(MAX(($C$5:C520=C521)*$H$5:H520)),0)=0),"",IF(G521&gt;IFERROR(SUMPRODUCT(MAX(($C$5:C520=C521)*$H$5:H520)),0),"앞 기록과 "&amp;TEXT(G521-IFERROR(SUMPRODUCT(MAX(($C$5:C520=C521)*$H$5:H520)),0),"#,##0")&amp;"km 빔",IF(G521&lt;IFERROR(SUMPRODUCT(MAX(($C$5:C520=C521)*$H$5:H520)),0),"계기판이 앞 기록보다 작음",""))))))</f>
        <v/>
      </c>
    </row>
    <row r="522">
      <c r="A522" s="6" t="n"/>
      <c r="B522" s="4">
        <f>IF(A522="","",MID("일월화수목금토",WEEKDAY(A522),1))</f>
        <v/>
      </c>
      <c r="C522" s="4" t="n"/>
      <c r="D522" s="4">
        <f>IF(C522="","",IFERROR(INDEX('차량별 비용·업무사용비율'!$B$5:$B$24,MATCH(C522,'차량별 비용·업무사용비율'!$A$5:$A$24,0)),"차량 목록에 없음"))</f>
        <v/>
      </c>
      <c r="E522" s="4" t="n"/>
      <c r="F522" s="4" t="n"/>
      <c r="G522" s="12" t="n"/>
      <c r="H522" s="12" t="n"/>
      <c r="I522" s="12">
        <f>IF(OR(G522="",H522=""),"",H522-G522)</f>
        <v/>
      </c>
      <c r="J522" s="12" t="n"/>
      <c r="K522" s="12" t="n"/>
      <c r="L522" s="12">
        <f>IF(AND(J522="",K522=""),"",N(J522)+N(K522))</f>
        <v/>
      </c>
      <c r="M522" s="13" t="n"/>
      <c r="N522" s="13" t="n"/>
      <c r="O522" s="4">
        <f>IF(C522="","",IF(AND(G522&lt;&gt;"",H522&lt;&gt;"",N(H522)&lt;N(G522)),"주행 후 &lt; 주행 전",IF(AND(I522&lt;&gt;"",N(L522)&gt;N(I522)),"업무용 거리 &gt; 주행거리",IF(OR(G522="",IFERROR(SUMPRODUCT(MAX(($C$5:C521=C522)*$H$5:H521)),0)=0),"",IF(G522&gt;IFERROR(SUMPRODUCT(MAX(($C$5:C521=C522)*$H$5:H521)),0),"앞 기록과 "&amp;TEXT(G522-IFERROR(SUMPRODUCT(MAX(($C$5:C521=C522)*$H$5:H521)),0),"#,##0")&amp;"km 빔",IF(G522&lt;IFERROR(SUMPRODUCT(MAX(($C$5:C521=C522)*$H$5:H521)),0),"계기판이 앞 기록보다 작음",""))))))</f>
        <v/>
      </c>
    </row>
    <row r="523">
      <c r="A523" s="6" t="n"/>
      <c r="B523" s="4">
        <f>IF(A523="","",MID("일월화수목금토",WEEKDAY(A523),1))</f>
        <v/>
      </c>
      <c r="C523" s="4" t="n"/>
      <c r="D523" s="4">
        <f>IF(C523="","",IFERROR(INDEX('차량별 비용·업무사용비율'!$B$5:$B$24,MATCH(C523,'차량별 비용·업무사용비율'!$A$5:$A$24,0)),"차량 목록에 없음"))</f>
        <v/>
      </c>
      <c r="E523" s="4" t="n"/>
      <c r="F523" s="4" t="n"/>
      <c r="G523" s="12" t="n"/>
      <c r="H523" s="12" t="n"/>
      <c r="I523" s="12">
        <f>IF(OR(G523="",H523=""),"",H523-G523)</f>
        <v/>
      </c>
      <c r="J523" s="12" t="n"/>
      <c r="K523" s="12" t="n"/>
      <c r="L523" s="12">
        <f>IF(AND(J523="",K523=""),"",N(J523)+N(K523))</f>
        <v/>
      </c>
      <c r="M523" s="13" t="n"/>
      <c r="N523" s="13" t="n"/>
      <c r="O523" s="4">
        <f>IF(C523="","",IF(AND(G523&lt;&gt;"",H523&lt;&gt;"",N(H523)&lt;N(G523)),"주행 후 &lt; 주행 전",IF(AND(I523&lt;&gt;"",N(L523)&gt;N(I523)),"업무용 거리 &gt; 주행거리",IF(OR(G523="",IFERROR(SUMPRODUCT(MAX(($C$5:C522=C523)*$H$5:H522)),0)=0),"",IF(G523&gt;IFERROR(SUMPRODUCT(MAX(($C$5:C522=C523)*$H$5:H522)),0),"앞 기록과 "&amp;TEXT(G523-IFERROR(SUMPRODUCT(MAX(($C$5:C522=C523)*$H$5:H522)),0),"#,##0")&amp;"km 빔",IF(G523&lt;IFERROR(SUMPRODUCT(MAX(($C$5:C522=C523)*$H$5:H522)),0),"계기판이 앞 기록보다 작음",""))))))</f>
        <v/>
      </c>
    </row>
    <row r="524">
      <c r="A524" s="6" t="n"/>
      <c r="B524" s="4">
        <f>IF(A524="","",MID("일월화수목금토",WEEKDAY(A524),1))</f>
        <v/>
      </c>
      <c r="C524" s="4" t="n"/>
      <c r="D524" s="4">
        <f>IF(C524="","",IFERROR(INDEX('차량별 비용·업무사용비율'!$B$5:$B$24,MATCH(C524,'차량별 비용·업무사용비율'!$A$5:$A$24,0)),"차량 목록에 없음"))</f>
        <v/>
      </c>
      <c r="E524" s="4" t="n"/>
      <c r="F524" s="4" t="n"/>
      <c r="G524" s="12" t="n"/>
      <c r="H524" s="12" t="n"/>
      <c r="I524" s="12">
        <f>IF(OR(G524="",H524=""),"",H524-G524)</f>
        <v/>
      </c>
      <c r="J524" s="12" t="n"/>
      <c r="K524" s="12" t="n"/>
      <c r="L524" s="12">
        <f>IF(AND(J524="",K524=""),"",N(J524)+N(K524))</f>
        <v/>
      </c>
      <c r="M524" s="13" t="n"/>
      <c r="N524" s="13" t="n"/>
      <c r="O524" s="4">
        <f>IF(C524="","",IF(AND(G524&lt;&gt;"",H524&lt;&gt;"",N(H524)&lt;N(G524)),"주행 후 &lt; 주행 전",IF(AND(I524&lt;&gt;"",N(L524)&gt;N(I524)),"업무용 거리 &gt; 주행거리",IF(OR(G524="",IFERROR(SUMPRODUCT(MAX(($C$5:C523=C524)*$H$5:H523)),0)=0),"",IF(G524&gt;IFERROR(SUMPRODUCT(MAX(($C$5:C523=C524)*$H$5:H523)),0),"앞 기록과 "&amp;TEXT(G524-IFERROR(SUMPRODUCT(MAX(($C$5:C523=C524)*$H$5:H523)),0),"#,##0")&amp;"km 빔",IF(G524&lt;IFERROR(SUMPRODUCT(MAX(($C$5:C523=C524)*$H$5:H523)),0),"계기판이 앞 기록보다 작음",""))))))</f>
        <v/>
      </c>
    </row>
    <row r="525">
      <c r="A525" s="6" t="n"/>
      <c r="B525" s="4">
        <f>IF(A525="","",MID("일월화수목금토",WEEKDAY(A525),1))</f>
        <v/>
      </c>
      <c r="C525" s="4" t="n"/>
      <c r="D525" s="4">
        <f>IF(C525="","",IFERROR(INDEX('차량별 비용·업무사용비율'!$B$5:$B$24,MATCH(C525,'차량별 비용·업무사용비율'!$A$5:$A$24,0)),"차량 목록에 없음"))</f>
        <v/>
      </c>
      <c r="E525" s="4" t="n"/>
      <c r="F525" s="4" t="n"/>
      <c r="G525" s="12" t="n"/>
      <c r="H525" s="12" t="n"/>
      <c r="I525" s="12">
        <f>IF(OR(G525="",H525=""),"",H525-G525)</f>
        <v/>
      </c>
      <c r="J525" s="12" t="n"/>
      <c r="K525" s="12" t="n"/>
      <c r="L525" s="12">
        <f>IF(AND(J525="",K525=""),"",N(J525)+N(K525))</f>
        <v/>
      </c>
      <c r="M525" s="13" t="n"/>
      <c r="N525" s="13" t="n"/>
      <c r="O525" s="4">
        <f>IF(C525="","",IF(AND(G525&lt;&gt;"",H525&lt;&gt;"",N(H525)&lt;N(G525)),"주행 후 &lt; 주행 전",IF(AND(I525&lt;&gt;"",N(L525)&gt;N(I525)),"업무용 거리 &gt; 주행거리",IF(OR(G525="",IFERROR(SUMPRODUCT(MAX(($C$5:C524=C525)*$H$5:H524)),0)=0),"",IF(G525&gt;IFERROR(SUMPRODUCT(MAX(($C$5:C524=C525)*$H$5:H524)),0),"앞 기록과 "&amp;TEXT(G525-IFERROR(SUMPRODUCT(MAX(($C$5:C524=C525)*$H$5:H524)),0),"#,##0")&amp;"km 빔",IF(G525&lt;IFERROR(SUMPRODUCT(MAX(($C$5:C524=C525)*$H$5:H524)),0),"계기판이 앞 기록보다 작음",""))))))</f>
        <v/>
      </c>
    </row>
    <row r="526">
      <c r="A526" s="6" t="n"/>
      <c r="B526" s="4">
        <f>IF(A526="","",MID("일월화수목금토",WEEKDAY(A526),1))</f>
        <v/>
      </c>
      <c r="C526" s="4" t="n"/>
      <c r="D526" s="4">
        <f>IF(C526="","",IFERROR(INDEX('차량별 비용·업무사용비율'!$B$5:$B$24,MATCH(C526,'차량별 비용·업무사용비율'!$A$5:$A$24,0)),"차량 목록에 없음"))</f>
        <v/>
      </c>
      <c r="E526" s="4" t="n"/>
      <c r="F526" s="4" t="n"/>
      <c r="G526" s="12" t="n"/>
      <c r="H526" s="12" t="n"/>
      <c r="I526" s="12">
        <f>IF(OR(G526="",H526=""),"",H526-G526)</f>
        <v/>
      </c>
      <c r="J526" s="12" t="n"/>
      <c r="K526" s="12" t="n"/>
      <c r="L526" s="12">
        <f>IF(AND(J526="",K526=""),"",N(J526)+N(K526))</f>
        <v/>
      </c>
      <c r="M526" s="13" t="n"/>
      <c r="N526" s="13" t="n"/>
      <c r="O526" s="4">
        <f>IF(C526="","",IF(AND(G526&lt;&gt;"",H526&lt;&gt;"",N(H526)&lt;N(G526)),"주행 후 &lt; 주행 전",IF(AND(I526&lt;&gt;"",N(L526)&gt;N(I526)),"업무용 거리 &gt; 주행거리",IF(OR(G526="",IFERROR(SUMPRODUCT(MAX(($C$5:C525=C526)*$H$5:H525)),0)=0),"",IF(G526&gt;IFERROR(SUMPRODUCT(MAX(($C$5:C525=C526)*$H$5:H525)),0),"앞 기록과 "&amp;TEXT(G526-IFERROR(SUMPRODUCT(MAX(($C$5:C525=C526)*$H$5:H525)),0),"#,##0")&amp;"km 빔",IF(G526&lt;IFERROR(SUMPRODUCT(MAX(($C$5:C525=C526)*$H$5:H525)),0),"계기판이 앞 기록보다 작음",""))))))</f>
        <v/>
      </c>
    </row>
    <row r="527">
      <c r="A527" s="6" t="n"/>
      <c r="B527" s="4">
        <f>IF(A527="","",MID("일월화수목금토",WEEKDAY(A527),1))</f>
        <v/>
      </c>
      <c r="C527" s="4" t="n"/>
      <c r="D527" s="4">
        <f>IF(C527="","",IFERROR(INDEX('차량별 비용·업무사용비율'!$B$5:$B$24,MATCH(C527,'차량별 비용·업무사용비율'!$A$5:$A$24,0)),"차량 목록에 없음"))</f>
        <v/>
      </c>
      <c r="E527" s="4" t="n"/>
      <c r="F527" s="4" t="n"/>
      <c r="G527" s="12" t="n"/>
      <c r="H527" s="12" t="n"/>
      <c r="I527" s="12">
        <f>IF(OR(G527="",H527=""),"",H527-G527)</f>
        <v/>
      </c>
      <c r="J527" s="12" t="n"/>
      <c r="K527" s="12" t="n"/>
      <c r="L527" s="12">
        <f>IF(AND(J527="",K527=""),"",N(J527)+N(K527))</f>
        <v/>
      </c>
      <c r="M527" s="13" t="n"/>
      <c r="N527" s="13" t="n"/>
      <c r="O527" s="4">
        <f>IF(C527="","",IF(AND(G527&lt;&gt;"",H527&lt;&gt;"",N(H527)&lt;N(G527)),"주행 후 &lt; 주행 전",IF(AND(I527&lt;&gt;"",N(L527)&gt;N(I527)),"업무용 거리 &gt; 주행거리",IF(OR(G527="",IFERROR(SUMPRODUCT(MAX(($C$5:C526=C527)*$H$5:H526)),0)=0),"",IF(G527&gt;IFERROR(SUMPRODUCT(MAX(($C$5:C526=C527)*$H$5:H526)),0),"앞 기록과 "&amp;TEXT(G527-IFERROR(SUMPRODUCT(MAX(($C$5:C526=C527)*$H$5:H526)),0),"#,##0")&amp;"km 빔",IF(G527&lt;IFERROR(SUMPRODUCT(MAX(($C$5:C526=C527)*$H$5:H526)),0),"계기판이 앞 기록보다 작음",""))))))</f>
        <v/>
      </c>
    </row>
    <row r="528">
      <c r="A528" s="6" t="n"/>
      <c r="B528" s="4">
        <f>IF(A528="","",MID("일월화수목금토",WEEKDAY(A528),1))</f>
        <v/>
      </c>
      <c r="C528" s="4" t="n"/>
      <c r="D528" s="4">
        <f>IF(C528="","",IFERROR(INDEX('차량별 비용·업무사용비율'!$B$5:$B$24,MATCH(C528,'차량별 비용·업무사용비율'!$A$5:$A$24,0)),"차량 목록에 없음"))</f>
        <v/>
      </c>
      <c r="E528" s="4" t="n"/>
      <c r="F528" s="4" t="n"/>
      <c r="G528" s="12" t="n"/>
      <c r="H528" s="12" t="n"/>
      <c r="I528" s="12">
        <f>IF(OR(G528="",H528=""),"",H528-G528)</f>
        <v/>
      </c>
      <c r="J528" s="12" t="n"/>
      <c r="K528" s="12" t="n"/>
      <c r="L528" s="12">
        <f>IF(AND(J528="",K528=""),"",N(J528)+N(K528))</f>
        <v/>
      </c>
      <c r="M528" s="13" t="n"/>
      <c r="N528" s="13" t="n"/>
      <c r="O528" s="4">
        <f>IF(C528="","",IF(AND(G528&lt;&gt;"",H528&lt;&gt;"",N(H528)&lt;N(G528)),"주행 후 &lt; 주행 전",IF(AND(I528&lt;&gt;"",N(L528)&gt;N(I528)),"업무용 거리 &gt; 주행거리",IF(OR(G528="",IFERROR(SUMPRODUCT(MAX(($C$5:C527=C528)*$H$5:H527)),0)=0),"",IF(G528&gt;IFERROR(SUMPRODUCT(MAX(($C$5:C527=C528)*$H$5:H527)),0),"앞 기록과 "&amp;TEXT(G528-IFERROR(SUMPRODUCT(MAX(($C$5:C527=C528)*$H$5:H527)),0),"#,##0")&amp;"km 빔",IF(G528&lt;IFERROR(SUMPRODUCT(MAX(($C$5:C527=C528)*$H$5:H527)),0),"계기판이 앞 기록보다 작음",""))))))</f>
        <v/>
      </c>
    </row>
    <row r="529">
      <c r="A529" s="6" t="n"/>
      <c r="B529" s="4">
        <f>IF(A529="","",MID("일월화수목금토",WEEKDAY(A529),1))</f>
        <v/>
      </c>
      <c r="C529" s="4" t="n"/>
      <c r="D529" s="4">
        <f>IF(C529="","",IFERROR(INDEX('차량별 비용·업무사용비율'!$B$5:$B$24,MATCH(C529,'차량별 비용·업무사용비율'!$A$5:$A$24,0)),"차량 목록에 없음"))</f>
        <v/>
      </c>
      <c r="E529" s="4" t="n"/>
      <c r="F529" s="4" t="n"/>
      <c r="G529" s="12" t="n"/>
      <c r="H529" s="12" t="n"/>
      <c r="I529" s="12">
        <f>IF(OR(G529="",H529=""),"",H529-G529)</f>
        <v/>
      </c>
      <c r="J529" s="12" t="n"/>
      <c r="K529" s="12" t="n"/>
      <c r="L529" s="12">
        <f>IF(AND(J529="",K529=""),"",N(J529)+N(K529))</f>
        <v/>
      </c>
      <c r="M529" s="13" t="n"/>
      <c r="N529" s="13" t="n"/>
      <c r="O529" s="4">
        <f>IF(C529="","",IF(AND(G529&lt;&gt;"",H529&lt;&gt;"",N(H529)&lt;N(G529)),"주행 후 &lt; 주행 전",IF(AND(I529&lt;&gt;"",N(L529)&gt;N(I529)),"업무용 거리 &gt; 주행거리",IF(OR(G529="",IFERROR(SUMPRODUCT(MAX(($C$5:C528=C529)*$H$5:H528)),0)=0),"",IF(G529&gt;IFERROR(SUMPRODUCT(MAX(($C$5:C528=C529)*$H$5:H528)),0),"앞 기록과 "&amp;TEXT(G529-IFERROR(SUMPRODUCT(MAX(($C$5:C528=C529)*$H$5:H528)),0),"#,##0")&amp;"km 빔",IF(G529&lt;IFERROR(SUMPRODUCT(MAX(($C$5:C528=C529)*$H$5:H528)),0),"계기판이 앞 기록보다 작음",""))))))</f>
        <v/>
      </c>
    </row>
    <row r="530">
      <c r="A530" s="6" t="n"/>
      <c r="B530" s="4">
        <f>IF(A530="","",MID("일월화수목금토",WEEKDAY(A530),1))</f>
        <v/>
      </c>
      <c r="C530" s="4" t="n"/>
      <c r="D530" s="4">
        <f>IF(C530="","",IFERROR(INDEX('차량별 비용·업무사용비율'!$B$5:$B$24,MATCH(C530,'차량별 비용·업무사용비율'!$A$5:$A$24,0)),"차량 목록에 없음"))</f>
        <v/>
      </c>
      <c r="E530" s="4" t="n"/>
      <c r="F530" s="4" t="n"/>
      <c r="G530" s="12" t="n"/>
      <c r="H530" s="12" t="n"/>
      <c r="I530" s="12">
        <f>IF(OR(G530="",H530=""),"",H530-G530)</f>
        <v/>
      </c>
      <c r="J530" s="12" t="n"/>
      <c r="K530" s="12" t="n"/>
      <c r="L530" s="12">
        <f>IF(AND(J530="",K530=""),"",N(J530)+N(K530))</f>
        <v/>
      </c>
      <c r="M530" s="13" t="n"/>
      <c r="N530" s="13" t="n"/>
      <c r="O530" s="4">
        <f>IF(C530="","",IF(AND(G530&lt;&gt;"",H530&lt;&gt;"",N(H530)&lt;N(G530)),"주행 후 &lt; 주행 전",IF(AND(I530&lt;&gt;"",N(L530)&gt;N(I530)),"업무용 거리 &gt; 주행거리",IF(OR(G530="",IFERROR(SUMPRODUCT(MAX(($C$5:C529=C530)*$H$5:H529)),0)=0),"",IF(G530&gt;IFERROR(SUMPRODUCT(MAX(($C$5:C529=C530)*$H$5:H529)),0),"앞 기록과 "&amp;TEXT(G530-IFERROR(SUMPRODUCT(MAX(($C$5:C529=C530)*$H$5:H529)),0),"#,##0")&amp;"km 빔",IF(G530&lt;IFERROR(SUMPRODUCT(MAX(($C$5:C529=C530)*$H$5:H529)),0),"계기판이 앞 기록보다 작음",""))))))</f>
        <v/>
      </c>
    </row>
    <row r="531">
      <c r="A531" s="6" t="n"/>
      <c r="B531" s="4">
        <f>IF(A531="","",MID("일월화수목금토",WEEKDAY(A531),1))</f>
        <v/>
      </c>
      <c r="C531" s="4" t="n"/>
      <c r="D531" s="4">
        <f>IF(C531="","",IFERROR(INDEX('차량별 비용·업무사용비율'!$B$5:$B$24,MATCH(C531,'차량별 비용·업무사용비율'!$A$5:$A$24,0)),"차량 목록에 없음"))</f>
        <v/>
      </c>
      <c r="E531" s="4" t="n"/>
      <c r="F531" s="4" t="n"/>
      <c r="G531" s="12" t="n"/>
      <c r="H531" s="12" t="n"/>
      <c r="I531" s="12">
        <f>IF(OR(G531="",H531=""),"",H531-G531)</f>
        <v/>
      </c>
      <c r="J531" s="12" t="n"/>
      <c r="K531" s="12" t="n"/>
      <c r="L531" s="12">
        <f>IF(AND(J531="",K531=""),"",N(J531)+N(K531))</f>
        <v/>
      </c>
      <c r="M531" s="13" t="n"/>
      <c r="N531" s="13" t="n"/>
      <c r="O531" s="4">
        <f>IF(C531="","",IF(AND(G531&lt;&gt;"",H531&lt;&gt;"",N(H531)&lt;N(G531)),"주행 후 &lt; 주행 전",IF(AND(I531&lt;&gt;"",N(L531)&gt;N(I531)),"업무용 거리 &gt; 주행거리",IF(OR(G531="",IFERROR(SUMPRODUCT(MAX(($C$5:C530=C531)*$H$5:H530)),0)=0),"",IF(G531&gt;IFERROR(SUMPRODUCT(MAX(($C$5:C530=C531)*$H$5:H530)),0),"앞 기록과 "&amp;TEXT(G531-IFERROR(SUMPRODUCT(MAX(($C$5:C530=C531)*$H$5:H530)),0),"#,##0")&amp;"km 빔",IF(G531&lt;IFERROR(SUMPRODUCT(MAX(($C$5:C530=C531)*$H$5:H530)),0),"계기판이 앞 기록보다 작음",""))))))</f>
        <v/>
      </c>
    </row>
    <row r="532">
      <c r="A532" s="6" t="n"/>
      <c r="B532" s="4">
        <f>IF(A532="","",MID("일월화수목금토",WEEKDAY(A532),1))</f>
        <v/>
      </c>
      <c r="C532" s="4" t="n"/>
      <c r="D532" s="4">
        <f>IF(C532="","",IFERROR(INDEX('차량별 비용·업무사용비율'!$B$5:$B$24,MATCH(C532,'차량별 비용·업무사용비율'!$A$5:$A$24,0)),"차량 목록에 없음"))</f>
        <v/>
      </c>
      <c r="E532" s="4" t="n"/>
      <c r="F532" s="4" t="n"/>
      <c r="G532" s="12" t="n"/>
      <c r="H532" s="12" t="n"/>
      <c r="I532" s="12">
        <f>IF(OR(G532="",H532=""),"",H532-G532)</f>
        <v/>
      </c>
      <c r="J532" s="12" t="n"/>
      <c r="K532" s="12" t="n"/>
      <c r="L532" s="12">
        <f>IF(AND(J532="",K532=""),"",N(J532)+N(K532))</f>
        <v/>
      </c>
      <c r="M532" s="13" t="n"/>
      <c r="N532" s="13" t="n"/>
      <c r="O532" s="4">
        <f>IF(C532="","",IF(AND(G532&lt;&gt;"",H532&lt;&gt;"",N(H532)&lt;N(G532)),"주행 후 &lt; 주행 전",IF(AND(I532&lt;&gt;"",N(L532)&gt;N(I532)),"업무용 거리 &gt; 주행거리",IF(OR(G532="",IFERROR(SUMPRODUCT(MAX(($C$5:C531=C532)*$H$5:H531)),0)=0),"",IF(G532&gt;IFERROR(SUMPRODUCT(MAX(($C$5:C531=C532)*$H$5:H531)),0),"앞 기록과 "&amp;TEXT(G532-IFERROR(SUMPRODUCT(MAX(($C$5:C531=C532)*$H$5:H531)),0),"#,##0")&amp;"km 빔",IF(G532&lt;IFERROR(SUMPRODUCT(MAX(($C$5:C531=C532)*$H$5:H531)),0),"계기판이 앞 기록보다 작음",""))))))</f>
        <v/>
      </c>
    </row>
    <row r="533">
      <c r="A533" s="6" t="n"/>
      <c r="B533" s="4">
        <f>IF(A533="","",MID("일월화수목금토",WEEKDAY(A533),1))</f>
        <v/>
      </c>
      <c r="C533" s="4" t="n"/>
      <c r="D533" s="4">
        <f>IF(C533="","",IFERROR(INDEX('차량별 비용·업무사용비율'!$B$5:$B$24,MATCH(C533,'차량별 비용·업무사용비율'!$A$5:$A$24,0)),"차량 목록에 없음"))</f>
        <v/>
      </c>
      <c r="E533" s="4" t="n"/>
      <c r="F533" s="4" t="n"/>
      <c r="G533" s="12" t="n"/>
      <c r="H533" s="12" t="n"/>
      <c r="I533" s="12">
        <f>IF(OR(G533="",H533=""),"",H533-G533)</f>
        <v/>
      </c>
      <c r="J533" s="12" t="n"/>
      <c r="K533" s="12" t="n"/>
      <c r="L533" s="12">
        <f>IF(AND(J533="",K533=""),"",N(J533)+N(K533))</f>
        <v/>
      </c>
      <c r="M533" s="13" t="n"/>
      <c r="N533" s="13" t="n"/>
      <c r="O533" s="4">
        <f>IF(C533="","",IF(AND(G533&lt;&gt;"",H533&lt;&gt;"",N(H533)&lt;N(G533)),"주행 후 &lt; 주행 전",IF(AND(I533&lt;&gt;"",N(L533)&gt;N(I533)),"업무용 거리 &gt; 주행거리",IF(OR(G533="",IFERROR(SUMPRODUCT(MAX(($C$5:C532=C533)*$H$5:H532)),0)=0),"",IF(G533&gt;IFERROR(SUMPRODUCT(MAX(($C$5:C532=C533)*$H$5:H532)),0),"앞 기록과 "&amp;TEXT(G533-IFERROR(SUMPRODUCT(MAX(($C$5:C532=C533)*$H$5:H532)),0),"#,##0")&amp;"km 빔",IF(G533&lt;IFERROR(SUMPRODUCT(MAX(($C$5:C532=C533)*$H$5:H532)),0),"계기판이 앞 기록보다 작음",""))))))</f>
        <v/>
      </c>
    </row>
    <row r="534">
      <c r="A534" s="6" t="n"/>
      <c r="B534" s="4">
        <f>IF(A534="","",MID("일월화수목금토",WEEKDAY(A534),1))</f>
        <v/>
      </c>
      <c r="C534" s="4" t="n"/>
      <c r="D534" s="4">
        <f>IF(C534="","",IFERROR(INDEX('차량별 비용·업무사용비율'!$B$5:$B$24,MATCH(C534,'차량별 비용·업무사용비율'!$A$5:$A$24,0)),"차량 목록에 없음"))</f>
        <v/>
      </c>
      <c r="E534" s="4" t="n"/>
      <c r="F534" s="4" t="n"/>
      <c r="G534" s="12" t="n"/>
      <c r="H534" s="12" t="n"/>
      <c r="I534" s="12">
        <f>IF(OR(G534="",H534=""),"",H534-G534)</f>
        <v/>
      </c>
      <c r="J534" s="12" t="n"/>
      <c r="K534" s="12" t="n"/>
      <c r="L534" s="12">
        <f>IF(AND(J534="",K534=""),"",N(J534)+N(K534))</f>
        <v/>
      </c>
      <c r="M534" s="13" t="n"/>
      <c r="N534" s="13" t="n"/>
      <c r="O534" s="4">
        <f>IF(C534="","",IF(AND(G534&lt;&gt;"",H534&lt;&gt;"",N(H534)&lt;N(G534)),"주행 후 &lt; 주행 전",IF(AND(I534&lt;&gt;"",N(L534)&gt;N(I534)),"업무용 거리 &gt; 주행거리",IF(OR(G534="",IFERROR(SUMPRODUCT(MAX(($C$5:C533=C534)*$H$5:H533)),0)=0),"",IF(G534&gt;IFERROR(SUMPRODUCT(MAX(($C$5:C533=C534)*$H$5:H533)),0),"앞 기록과 "&amp;TEXT(G534-IFERROR(SUMPRODUCT(MAX(($C$5:C533=C534)*$H$5:H533)),0),"#,##0")&amp;"km 빔",IF(G534&lt;IFERROR(SUMPRODUCT(MAX(($C$5:C533=C534)*$H$5:H533)),0),"계기판이 앞 기록보다 작음",""))))))</f>
        <v/>
      </c>
    </row>
    <row r="535">
      <c r="A535" s="6" t="n"/>
      <c r="B535" s="4">
        <f>IF(A535="","",MID("일월화수목금토",WEEKDAY(A535),1))</f>
        <v/>
      </c>
      <c r="C535" s="4" t="n"/>
      <c r="D535" s="4">
        <f>IF(C535="","",IFERROR(INDEX('차량별 비용·업무사용비율'!$B$5:$B$24,MATCH(C535,'차량별 비용·업무사용비율'!$A$5:$A$24,0)),"차량 목록에 없음"))</f>
        <v/>
      </c>
      <c r="E535" s="4" t="n"/>
      <c r="F535" s="4" t="n"/>
      <c r="G535" s="12" t="n"/>
      <c r="H535" s="12" t="n"/>
      <c r="I535" s="12">
        <f>IF(OR(G535="",H535=""),"",H535-G535)</f>
        <v/>
      </c>
      <c r="J535" s="12" t="n"/>
      <c r="K535" s="12" t="n"/>
      <c r="L535" s="12">
        <f>IF(AND(J535="",K535=""),"",N(J535)+N(K535))</f>
        <v/>
      </c>
      <c r="M535" s="13" t="n"/>
      <c r="N535" s="13" t="n"/>
      <c r="O535" s="4">
        <f>IF(C535="","",IF(AND(G535&lt;&gt;"",H535&lt;&gt;"",N(H535)&lt;N(G535)),"주행 후 &lt; 주행 전",IF(AND(I535&lt;&gt;"",N(L535)&gt;N(I535)),"업무용 거리 &gt; 주행거리",IF(OR(G535="",IFERROR(SUMPRODUCT(MAX(($C$5:C534=C535)*$H$5:H534)),0)=0),"",IF(G535&gt;IFERROR(SUMPRODUCT(MAX(($C$5:C534=C535)*$H$5:H534)),0),"앞 기록과 "&amp;TEXT(G535-IFERROR(SUMPRODUCT(MAX(($C$5:C534=C535)*$H$5:H534)),0),"#,##0")&amp;"km 빔",IF(G535&lt;IFERROR(SUMPRODUCT(MAX(($C$5:C534=C535)*$H$5:H534)),0),"계기판이 앞 기록보다 작음",""))))))</f>
        <v/>
      </c>
    </row>
    <row r="536">
      <c r="A536" s="6" t="n"/>
      <c r="B536" s="4">
        <f>IF(A536="","",MID("일월화수목금토",WEEKDAY(A536),1))</f>
        <v/>
      </c>
      <c r="C536" s="4" t="n"/>
      <c r="D536" s="4">
        <f>IF(C536="","",IFERROR(INDEX('차량별 비용·업무사용비율'!$B$5:$B$24,MATCH(C536,'차량별 비용·업무사용비율'!$A$5:$A$24,0)),"차량 목록에 없음"))</f>
        <v/>
      </c>
      <c r="E536" s="4" t="n"/>
      <c r="F536" s="4" t="n"/>
      <c r="G536" s="12" t="n"/>
      <c r="H536" s="12" t="n"/>
      <c r="I536" s="12">
        <f>IF(OR(G536="",H536=""),"",H536-G536)</f>
        <v/>
      </c>
      <c r="J536" s="12" t="n"/>
      <c r="K536" s="12" t="n"/>
      <c r="L536" s="12">
        <f>IF(AND(J536="",K536=""),"",N(J536)+N(K536))</f>
        <v/>
      </c>
      <c r="M536" s="13" t="n"/>
      <c r="N536" s="13" t="n"/>
      <c r="O536" s="4">
        <f>IF(C536="","",IF(AND(G536&lt;&gt;"",H536&lt;&gt;"",N(H536)&lt;N(G536)),"주행 후 &lt; 주행 전",IF(AND(I536&lt;&gt;"",N(L536)&gt;N(I536)),"업무용 거리 &gt; 주행거리",IF(OR(G536="",IFERROR(SUMPRODUCT(MAX(($C$5:C535=C536)*$H$5:H535)),0)=0),"",IF(G536&gt;IFERROR(SUMPRODUCT(MAX(($C$5:C535=C536)*$H$5:H535)),0),"앞 기록과 "&amp;TEXT(G536-IFERROR(SUMPRODUCT(MAX(($C$5:C535=C536)*$H$5:H535)),0),"#,##0")&amp;"km 빔",IF(G536&lt;IFERROR(SUMPRODUCT(MAX(($C$5:C535=C536)*$H$5:H535)),0),"계기판이 앞 기록보다 작음",""))))))</f>
        <v/>
      </c>
    </row>
    <row r="537">
      <c r="A537" s="6" t="n"/>
      <c r="B537" s="4">
        <f>IF(A537="","",MID("일월화수목금토",WEEKDAY(A537),1))</f>
        <v/>
      </c>
      <c r="C537" s="4" t="n"/>
      <c r="D537" s="4">
        <f>IF(C537="","",IFERROR(INDEX('차량별 비용·업무사용비율'!$B$5:$B$24,MATCH(C537,'차량별 비용·업무사용비율'!$A$5:$A$24,0)),"차량 목록에 없음"))</f>
        <v/>
      </c>
      <c r="E537" s="4" t="n"/>
      <c r="F537" s="4" t="n"/>
      <c r="G537" s="12" t="n"/>
      <c r="H537" s="12" t="n"/>
      <c r="I537" s="12">
        <f>IF(OR(G537="",H537=""),"",H537-G537)</f>
        <v/>
      </c>
      <c r="J537" s="12" t="n"/>
      <c r="K537" s="12" t="n"/>
      <c r="L537" s="12">
        <f>IF(AND(J537="",K537=""),"",N(J537)+N(K537))</f>
        <v/>
      </c>
      <c r="M537" s="13" t="n"/>
      <c r="N537" s="13" t="n"/>
      <c r="O537" s="4">
        <f>IF(C537="","",IF(AND(G537&lt;&gt;"",H537&lt;&gt;"",N(H537)&lt;N(G537)),"주행 후 &lt; 주행 전",IF(AND(I537&lt;&gt;"",N(L537)&gt;N(I537)),"업무용 거리 &gt; 주행거리",IF(OR(G537="",IFERROR(SUMPRODUCT(MAX(($C$5:C536=C537)*$H$5:H536)),0)=0),"",IF(G537&gt;IFERROR(SUMPRODUCT(MAX(($C$5:C536=C537)*$H$5:H536)),0),"앞 기록과 "&amp;TEXT(G537-IFERROR(SUMPRODUCT(MAX(($C$5:C536=C537)*$H$5:H536)),0),"#,##0")&amp;"km 빔",IF(G537&lt;IFERROR(SUMPRODUCT(MAX(($C$5:C536=C537)*$H$5:H536)),0),"계기판이 앞 기록보다 작음",""))))))</f>
        <v/>
      </c>
    </row>
    <row r="538">
      <c r="A538" s="6" t="n"/>
      <c r="B538" s="4">
        <f>IF(A538="","",MID("일월화수목금토",WEEKDAY(A538),1))</f>
        <v/>
      </c>
      <c r="C538" s="4" t="n"/>
      <c r="D538" s="4">
        <f>IF(C538="","",IFERROR(INDEX('차량별 비용·업무사용비율'!$B$5:$B$24,MATCH(C538,'차량별 비용·업무사용비율'!$A$5:$A$24,0)),"차량 목록에 없음"))</f>
        <v/>
      </c>
      <c r="E538" s="4" t="n"/>
      <c r="F538" s="4" t="n"/>
      <c r="G538" s="12" t="n"/>
      <c r="H538" s="12" t="n"/>
      <c r="I538" s="12">
        <f>IF(OR(G538="",H538=""),"",H538-G538)</f>
        <v/>
      </c>
      <c r="J538" s="12" t="n"/>
      <c r="K538" s="12" t="n"/>
      <c r="L538" s="12">
        <f>IF(AND(J538="",K538=""),"",N(J538)+N(K538))</f>
        <v/>
      </c>
      <c r="M538" s="13" t="n"/>
      <c r="N538" s="13" t="n"/>
      <c r="O538" s="4">
        <f>IF(C538="","",IF(AND(G538&lt;&gt;"",H538&lt;&gt;"",N(H538)&lt;N(G538)),"주행 후 &lt; 주행 전",IF(AND(I538&lt;&gt;"",N(L538)&gt;N(I538)),"업무용 거리 &gt; 주행거리",IF(OR(G538="",IFERROR(SUMPRODUCT(MAX(($C$5:C537=C538)*$H$5:H537)),0)=0),"",IF(G538&gt;IFERROR(SUMPRODUCT(MAX(($C$5:C537=C538)*$H$5:H537)),0),"앞 기록과 "&amp;TEXT(G538-IFERROR(SUMPRODUCT(MAX(($C$5:C537=C538)*$H$5:H537)),0),"#,##0")&amp;"km 빔",IF(G538&lt;IFERROR(SUMPRODUCT(MAX(($C$5:C537=C538)*$H$5:H537)),0),"계기판이 앞 기록보다 작음",""))))))</f>
        <v/>
      </c>
    </row>
    <row r="539">
      <c r="A539" s="6" t="n"/>
      <c r="B539" s="4">
        <f>IF(A539="","",MID("일월화수목금토",WEEKDAY(A539),1))</f>
        <v/>
      </c>
      <c r="C539" s="4" t="n"/>
      <c r="D539" s="4">
        <f>IF(C539="","",IFERROR(INDEX('차량별 비용·업무사용비율'!$B$5:$B$24,MATCH(C539,'차량별 비용·업무사용비율'!$A$5:$A$24,0)),"차량 목록에 없음"))</f>
        <v/>
      </c>
      <c r="E539" s="4" t="n"/>
      <c r="F539" s="4" t="n"/>
      <c r="G539" s="12" t="n"/>
      <c r="H539" s="12" t="n"/>
      <c r="I539" s="12">
        <f>IF(OR(G539="",H539=""),"",H539-G539)</f>
        <v/>
      </c>
      <c r="J539" s="12" t="n"/>
      <c r="K539" s="12" t="n"/>
      <c r="L539" s="12">
        <f>IF(AND(J539="",K539=""),"",N(J539)+N(K539))</f>
        <v/>
      </c>
      <c r="M539" s="13" t="n"/>
      <c r="N539" s="13" t="n"/>
      <c r="O539" s="4">
        <f>IF(C539="","",IF(AND(G539&lt;&gt;"",H539&lt;&gt;"",N(H539)&lt;N(G539)),"주행 후 &lt; 주행 전",IF(AND(I539&lt;&gt;"",N(L539)&gt;N(I539)),"업무용 거리 &gt; 주행거리",IF(OR(G539="",IFERROR(SUMPRODUCT(MAX(($C$5:C538=C539)*$H$5:H538)),0)=0),"",IF(G539&gt;IFERROR(SUMPRODUCT(MAX(($C$5:C538=C539)*$H$5:H538)),0),"앞 기록과 "&amp;TEXT(G539-IFERROR(SUMPRODUCT(MAX(($C$5:C538=C539)*$H$5:H538)),0),"#,##0")&amp;"km 빔",IF(G539&lt;IFERROR(SUMPRODUCT(MAX(($C$5:C538=C539)*$H$5:H538)),0),"계기판이 앞 기록보다 작음",""))))))</f>
        <v/>
      </c>
    </row>
    <row r="540">
      <c r="A540" s="6" t="n"/>
      <c r="B540" s="4">
        <f>IF(A540="","",MID("일월화수목금토",WEEKDAY(A540),1))</f>
        <v/>
      </c>
      <c r="C540" s="4" t="n"/>
      <c r="D540" s="4">
        <f>IF(C540="","",IFERROR(INDEX('차량별 비용·업무사용비율'!$B$5:$B$24,MATCH(C540,'차량별 비용·업무사용비율'!$A$5:$A$24,0)),"차량 목록에 없음"))</f>
        <v/>
      </c>
      <c r="E540" s="4" t="n"/>
      <c r="F540" s="4" t="n"/>
      <c r="G540" s="12" t="n"/>
      <c r="H540" s="12" t="n"/>
      <c r="I540" s="12">
        <f>IF(OR(G540="",H540=""),"",H540-G540)</f>
        <v/>
      </c>
      <c r="J540" s="12" t="n"/>
      <c r="K540" s="12" t="n"/>
      <c r="L540" s="12">
        <f>IF(AND(J540="",K540=""),"",N(J540)+N(K540))</f>
        <v/>
      </c>
      <c r="M540" s="13" t="n"/>
      <c r="N540" s="13" t="n"/>
      <c r="O540" s="4">
        <f>IF(C540="","",IF(AND(G540&lt;&gt;"",H540&lt;&gt;"",N(H540)&lt;N(G540)),"주행 후 &lt; 주행 전",IF(AND(I540&lt;&gt;"",N(L540)&gt;N(I540)),"업무용 거리 &gt; 주행거리",IF(OR(G540="",IFERROR(SUMPRODUCT(MAX(($C$5:C539=C540)*$H$5:H539)),0)=0),"",IF(G540&gt;IFERROR(SUMPRODUCT(MAX(($C$5:C539=C540)*$H$5:H539)),0),"앞 기록과 "&amp;TEXT(G540-IFERROR(SUMPRODUCT(MAX(($C$5:C539=C540)*$H$5:H539)),0),"#,##0")&amp;"km 빔",IF(G540&lt;IFERROR(SUMPRODUCT(MAX(($C$5:C539=C540)*$H$5:H539)),0),"계기판이 앞 기록보다 작음",""))))))</f>
        <v/>
      </c>
    </row>
    <row r="541">
      <c r="A541" s="6" t="n"/>
      <c r="B541" s="4">
        <f>IF(A541="","",MID("일월화수목금토",WEEKDAY(A541),1))</f>
        <v/>
      </c>
      <c r="C541" s="4" t="n"/>
      <c r="D541" s="4">
        <f>IF(C541="","",IFERROR(INDEX('차량별 비용·업무사용비율'!$B$5:$B$24,MATCH(C541,'차량별 비용·업무사용비율'!$A$5:$A$24,0)),"차량 목록에 없음"))</f>
        <v/>
      </c>
      <c r="E541" s="4" t="n"/>
      <c r="F541" s="4" t="n"/>
      <c r="G541" s="12" t="n"/>
      <c r="H541" s="12" t="n"/>
      <c r="I541" s="12">
        <f>IF(OR(G541="",H541=""),"",H541-G541)</f>
        <v/>
      </c>
      <c r="J541" s="12" t="n"/>
      <c r="K541" s="12" t="n"/>
      <c r="L541" s="12">
        <f>IF(AND(J541="",K541=""),"",N(J541)+N(K541))</f>
        <v/>
      </c>
      <c r="M541" s="13" t="n"/>
      <c r="N541" s="13" t="n"/>
      <c r="O541" s="4">
        <f>IF(C541="","",IF(AND(G541&lt;&gt;"",H541&lt;&gt;"",N(H541)&lt;N(G541)),"주행 후 &lt; 주행 전",IF(AND(I541&lt;&gt;"",N(L541)&gt;N(I541)),"업무용 거리 &gt; 주행거리",IF(OR(G541="",IFERROR(SUMPRODUCT(MAX(($C$5:C540=C541)*$H$5:H540)),0)=0),"",IF(G541&gt;IFERROR(SUMPRODUCT(MAX(($C$5:C540=C541)*$H$5:H540)),0),"앞 기록과 "&amp;TEXT(G541-IFERROR(SUMPRODUCT(MAX(($C$5:C540=C541)*$H$5:H540)),0),"#,##0")&amp;"km 빔",IF(G541&lt;IFERROR(SUMPRODUCT(MAX(($C$5:C540=C541)*$H$5:H540)),0),"계기판이 앞 기록보다 작음",""))))))</f>
        <v/>
      </c>
    </row>
    <row r="542">
      <c r="A542" s="6" t="n"/>
      <c r="B542" s="4">
        <f>IF(A542="","",MID("일월화수목금토",WEEKDAY(A542),1))</f>
        <v/>
      </c>
      <c r="C542" s="4" t="n"/>
      <c r="D542" s="4">
        <f>IF(C542="","",IFERROR(INDEX('차량별 비용·업무사용비율'!$B$5:$B$24,MATCH(C542,'차량별 비용·업무사용비율'!$A$5:$A$24,0)),"차량 목록에 없음"))</f>
        <v/>
      </c>
      <c r="E542" s="4" t="n"/>
      <c r="F542" s="4" t="n"/>
      <c r="G542" s="12" t="n"/>
      <c r="H542" s="12" t="n"/>
      <c r="I542" s="12">
        <f>IF(OR(G542="",H542=""),"",H542-G542)</f>
        <v/>
      </c>
      <c r="J542" s="12" t="n"/>
      <c r="K542" s="12" t="n"/>
      <c r="L542" s="12">
        <f>IF(AND(J542="",K542=""),"",N(J542)+N(K542))</f>
        <v/>
      </c>
      <c r="M542" s="13" t="n"/>
      <c r="N542" s="13" t="n"/>
      <c r="O542" s="4">
        <f>IF(C542="","",IF(AND(G542&lt;&gt;"",H542&lt;&gt;"",N(H542)&lt;N(G542)),"주행 후 &lt; 주행 전",IF(AND(I542&lt;&gt;"",N(L542)&gt;N(I542)),"업무용 거리 &gt; 주행거리",IF(OR(G542="",IFERROR(SUMPRODUCT(MAX(($C$5:C541=C542)*$H$5:H541)),0)=0),"",IF(G542&gt;IFERROR(SUMPRODUCT(MAX(($C$5:C541=C542)*$H$5:H541)),0),"앞 기록과 "&amp;TEXT(G542-IFERROR(SUMPRODUCT(MAX(($C$5:C541=C542)*$H$5:H541)),0),"#,##0")&amp;"km 빔",IF(G542&lt;IFERROR(SUMPRODUCT(MAX(($C$5:C541=C542)*$H$5:H541)),0),"계기판이 앞 기록보다 작음",""))))))</f>
        <v/>
      </c>
    </row>
    <row r="543">
      <c r="A543" s="6" t="n"/>
      <c r="B543" s="4">
        <f>IF(A543="","",MID("일월화수목금토",WEEKDAY(A543),1))</f>
        <v/>
      </c>
      <c r="C543" s="4" t="n"/>
      <c r="D543" s="4">
        <f>IF(C543="","",IFERROR(INDEX('차량별 비용·업무사용비율'!$B$5:$B$24,MATCH(C543,'차량별 비용·업무사용비율'!$A$5:$A$24,0)),"차량 목록에 없음"))</f>
        <v/>
      </c>
      <c r="E543" s="4" t="n"/>
      <c r="F543" s="4" t="n"/>
      <c r="G543" s="12" t="n"/>
      <c r="H543" s="12" t="n"/>
      <c r="I543" s="12">
        <f>IF(OR(G543="",H543=""),"",H543-G543)</f>
        <v/>
      </c>
      <c r="J543" s="12" t="n"/>
      <c r="K543" s="12" t="n"/>
      <c r="L543" s="12">
        <f>IF(AND(J543="",K543=""),"",N(J543)+N(K543))</f>
        <v/>
      </c>
      <c r="M543" s="13" t="n"/>
      <c r="N543" s="13" t="n"/>
      <c r="O543" s="4">
        <f>IF(C543="","",IF(AND(G543&lt;&gt;"",H543&lt;&gt;"",N(H543)&lt;N(G543)),"주행 후 &lt; 주행 전",IF(AND(I543&lt;&gt;"",N(L543)&gt;N(I543)),"업무용 거리 &gt; 주행거리",IF(OR(G543="",IFERROR(SUMPRODUCT(MAX(($C$5:C542=C543)*$H$5:H542)),0)=0),"",IF(G543&gt;IFERROR(SUMPRODUCT(MAX(($C$5:C542=C543)*$H$5:H542)),0),"앞 기록과 "&amp;TEXT(G543-IFERROR(SUMPRODUCT(MAX(($C$5:C542=C543)*$H$5:H542)),0),"#,##0")&amp;"km 빔",IF(G543&lt;IFERROR(SUMPRODUCT(MAX(($C$5:C542=C543)*$H$5:H542)),0),"계기판이 앞 기록보다 작음",""))))))</f>
        <v/>
      </c>
    </row>
    <row r="544">
      <c r="A544" s="6" t="n"/>
      <c r="B544" s="4">
        <f>IF(A544="","",MID("일월화수목금토",WEEKDAY(A544),1))</f>
        <v/>
      </c>
      <c r="C544" s="4" t="n"/>
      <c r="D544" s="4">
        <f>IF(C544="","",IFERROR(INDEX('차량별 비용·업무사용비율'!$B$5:$B$24,MATCH(C544,'차량별 비용·업무사용비율'!$A$5:$A$24,0)),"차량 목록에 없음"))</f>
        <v/>
      </c>
      <c r="E544" s="4" t="n"/>
      <c r="F544" s="4" t="n"/>
      <c r="G544" s="12" t="n"/>
      <c r="H544" s="12" t="n"/>
      <c r="I544" s="12">
        <f>IF(OR(G544="",H544=""),"",H544-G544)</f>
        <v/>
      </c>
      <c r="J544" s="12" t="n"/>
      <c r="K544" s="12" t="n"/>
      <c r="L544" s="12">
        <f>IF(AND(J544="",K544=""),"",N(J544)+N(K544))</f>
        <v/>
      </c>
      <c r="M544" s="13" t="n"/>
      <c r="N544" s="13" t="n"/>
      <c r="O544" s="4">
        <f>IF(C544="","",IF(AND(G544&lt;&gt;"",H544&lt;&gt;"",N(H544)&lt;N(G544)),"주행 후 &lt; 주행 전",IF(AND(I544&lt;&gt;"",N(L544)&gt;N(I544)),"업무용 거리 &gt; 주행거리",IF(OR(G544="",IFERROR(SUMPRODUCT(MAX(($C$5:C543=C544)*$H$5:H543)),0)=0),"",IF(G544&gt;IFERROR(SUMPRODUCT(MAX(($C$5:C543=C544)*$H$5:H543)),0),"앞 기록과 "&amp;TEXT(G544-IFERROR(SUMPRODUCT(MAX(($C$5:C543=C544)*$H$5:H543)),0),"#,##0")&amp;"km 빔",IF(G544&lt;IFERROR(SUMPRODUCT(MAX(($C$5:C543=C544)*$H$5:H543)),0),"계기판이 앞 기록보다 작음",""))))))</f>
        <v/>
      </c>
    </row>
    <row r="545">
      <c r="A545" s="6" t="n"/>
      <c r="B545" s="4">
        <f>IF(A545="","",MID("일월화수목금토",WEEKDAY(A545),1))</f>
        <v/>
      </c>
      <c r="C545" s="4" t="n"/>
      <c r="D545" s="4">
        <f>IF(C545="","",IFERROR(INDEX('차량별 비용·업무사용비율'!$B$5:$B$24,MATCH(C545,'차량별 비용·업무사용비율'!$A$5:$A$24,0)),"차량 목록에 없음"))</f>
        <v/>
      </c>
      <c r="E545" s="4" t="n"/>
      <c r="F545" s="4" t="n"/>
      <c r="G545" s="12" t="n"/>
      <c r="H545" s="12" t="n"/>
      <c r="I545" s="12">
        <f>IF(OR(G545="",H545=""),"",H545-G545)</f>
        <v/>
      </c>
      <c r="J545" s="12" t="n"/>
      <c r="K545" s="12" t="n"/>
      <c r="L545" s="12">
        <f>IF(AND(J545="",K545=""),"",N(J545)+N(K545))</f>
        <v/>
      </c>
      <c r="M545" s="13" t="n"/>
      <c r="N545" s="13" t="n"/>
      <c r="O545" s="4">
        <f>IF(C545="","",IF(AND(G545&lt;&gt;"",H545&lt;&gt;"",N(H545)&lt;N(G545)),"주행 후 &lt; 주행 전",IF(AND(I545&lt;&gt;"",N(L545)&gt;N(I545)),"업무용 거리 &gt; 주행거리",IF(OR(G545="",IFERROR(SUMPRODUCT(MAX(($C$5:C544=C545)*$H$5:H544)),0)=0),"",IF(G545&gt;IFERROR(SUMPRODUCT(MAX(($C$5:C544=C545)*$H$5:H544)),0),"앞 기록과 "&amp;TEXT(G545-IFERROR(SUMPRODUCT(MAX(($C$5:C544=C545)*$H$5:H544)),0),"#,##0")&amp;"km 빔",IF(G545&lt;IFERROR(SUMPRODUCT(MAX(($C$5:C544=C545)*$H$5:H544)),0),"계기판이 앞 기록보다 작음",""))))))</f>
        <v/>
      </c>
    </row>
    <row r="546">
      <c r="A546" s="6" t="n"/>
      <c r="B546" s="4">
        <f>IF(A546="","",MID("일월화수목금토",WEEKDAY(A546),1))</f>
        <v/>
      </c>
      <c r="C546" s="4" t="n"/>
      <c r="D546" s="4">
        <f>IF(C546="","",IFERROR(INDEX('차량별 비용·업무사용비율'!$B$5:$B$24,MATCH(C546,'차량별 비용·업무사용비율'!$A$5:$A$24,0)),"차량 목록에 없음"))</f>
        <v/>
      </c>
      <c r="E546" s="4" t="n"/>
      <c r="F546" s="4" t="n"/>
      <c r="G546" s="12" t="n"/>
      <c r="H546" s="12" t="n"/>
      <c r="I546" s="12">
        <f>IF(OR(G546="",H546=""),"",H546-G546)</f>
        <v/>
      </c>
      <c r="J546" s="12" t="n"/>
      <c r="K546" s="12" t="n"/>
      <c r="L546" s="12">
        <f>IF(AND(J546="",K546=""),"",N(J546)+N(K546))</f>
        <v/>
      </c>
      <c r="M546" s="13" t="n"/>
      <c r="N546" s="13" t="n"/>
      <c r="O546" s="4">
        <f>IF(C546="","",IF(AND(G546&lt;&gt;"",H546&lt;&gt;"",N(H546)&lt;N(G546)),"주행 후 &lt; 주행 전",IF(AND(I546&lt;&gt;"",N(L546)&gt;N(I546)),"업무용 거리 &gt; 주행거리",IF(OR(G546="",IFERROR(SUMPRODUCT(MAX(($C$5:C545=C546)*$H$5:H545)),0)=0),"",IF(G546&gt;IFERROR(SUMPRODUCT(MAX(($C$5:C545=C546)*$H$5:H545)),0),"앞 기록과 "&amp;TEXT(G546-IFERROR(SUMPRODUCT(MAX(($C$5:C545=C546)*$H$5:H545)),0),"#,##0")&amp;"km 빔",IF(G546&lt;IFERROR(SUMPRODUCT(MAX(($C$5:C545=C546)*$H$5:H545)),0),"계기판이 앞 기록보다 작음",""))))))</f>
        <v/>
      </c>
    </row>
    <row r="547">
      <c r="A547" s="6" t="n"/>
      <c r="B547" s="4">
        <f>IF(A547="","",MID("일월화수목금토",WEEKDAY(A547),1))</f>
        <v/>
      </c>
      <c r="C547" s="4" t="n"/>
      <c r="D547" s="4">
        <f>IF(C547="","",IFERROR(INDEX('차량별 비용·업무사용비율'!$B$5:$B$24,MATCH(C547,'차량별 비용·업무사용비율'!$A$5:$A$24,0)),"차량 목록에 없음"))</f>
        <v/>
      </c>
      <c r="E547" s="4" t="n"/>
      <c r="F547" s="4" t="n"/>
      <c r="G547" s="12" t="n"/>
      <c r="H547" s="12" t="n"/>
      <c r="I547" s="12">
        <f>IF(OR(G547="",H547=""),"",H547-G547)</f>
        <v/>
      </c>
      <c r="J547" s="12" t="n"/>
      <c r="K547" s="12" t="n"/>
      <c r="L547" s="12">
        <f>IF(AND(J547="",K547=""),"",N(J547)+N(K547))</f>
        <v/>
      </c>
      <c r="M547" s="13" t="n"/>
      <c r="N547" s="13" t="n"/>
      <c r="O547" s="4">
        <f>IF(C547="","",IF(AND(G547&lt;&gt;"",H547&lt;&gt;"",N(H547)&lt;N(G547)),"주행 후 &lt; 주행 전",IF(AND(I547&lt;&gt;"",N(L547)&gt;N(I547)),"업무용 거리 &gt; 주행거리",IF(OR(G547="",IFERROR(SUMPRODUCT(MAX(($C$5:C546=C547)*$H$5:H546)),0)=0),"",IF(G547&gt;IFERROR(SUMPRODUCT(MAX(($C$5:C546=C547)*$H$5:H546)),0),"앞 기록과 "&amp;TEXT(G547-IFERROR(SUMPRODUCT(MAX(($C$5:C546=C547)*$H$5:H546)),0),"#,##0")&amp;"km 빔",IF(G547&lt;IFERROR(SUMPRODUCT(MAX(($C$5:C546=C547)*$H$5:H546)),0),"계기판이 앞 기록보다 작음",""))))))</f>
        <v/>
      </c>
    </row>
    <row r="548">
      <c r="A548" s="6" t="n"/>
      <c r="B548" s="4">
        <f>IF(A548="","",MID("일월화수목금토",WEEKDAY(A548),1))</f>
        <v/>
      </c>
      <c r="C548" s="4" t="n"/>
      <c r="D548" s="4">
        <f>IF(C548="","",IFERROR(INDEX('차량별 비용·업무사용비율'!$B$5:$B$24,MATCH(C548,'차량별 비용·업무사용비율'!$A$5:$A$24,0)),"차량 목록에 없음"))</f>
        <v/>
      </c>
      <c r="E548" s="4" t="n"/>
      <c r="F548" s="4" t="n"/>
      <c r="G548" s="12" t="n"/>
      <c r="H548" s="12" t="n"/>
      <c r="I548" s="12">
        <f>IF(OR(G548="",H548=""),"",H548-G548)</f>
        <v/>
      </c>
      <c r="J548" s="12" t="n"/>
      <c r="K548" s="12" t="n"/>
      <c r="L548" s="12">
        <f>IF(AND(J548="",K548=""),"",N(J548)+N(K548))</f>
        <v/>
      </c>
      <c r="M548" s="13" t="n"/>
      <c r="N548" s="13" t="n"/>
      <c r="O548" s="4">
        <f>IF(C548="","",IF(AND(G548&lt;&gt;"",H548&lt;&gt;"",N(H548)&lt;N(G548)),"주행 후 &lt; 주행 전",IF(AND(I548&lt;&gt;"",N(L548)&gt;N(I548)),"업무용 거리 &gt; 주행거리",IF(OR(G548="",IFERROR(SUMPRODUCT(MAX(($C$5:C547=C548)*$H$5:H547)),0)=0),"",IF(G548&gt;IFERROR(SUMPRODUCT(MAX(($C$5:C547=C548)*$H$5:H547)),0),"앞 기록과 "&amp;TEXT(G548-IFERROR(SUMPRODUCT(MAX(($C$5:C547=C548)*$H$5:H547)),0),"#,##0")&amp;"km 빔",IF(G548&lt;IFERROR(SUMPRODUCT(MAX(($C$5:C547=C548)*$H$5:H547)),0),"계기판이 앞 기록보다 작음",""))))))</f>
        <v/>
      </c>
    </row>
    <row r="549">
      <c r="A549" s="6" t="n"/>
      <c r="B549" s="4">
        <f>IF(A549="","",MID("일월화수목금토",WEEKDAY(A549),1))</f>
        <v/>
      </c>
      <c r="C549" s="4" t="n"/>
      <c r="D549" s="4">
        <f>IF(C549="","",IFERROR(INDEX('차량별 비용·업무사용비율'!$B$5:$B$24,MATCH(C549,'차량별 비용·업무사용비율'!$A$5:$A$24,0)),"차량 목록에 없음"))</f>
        <v/>
      </c>
      <c r="E549" s="4" t="n"/>
      <c r="F549" s="4" t="n"/>
      <c r="G549" s="12" t="n"/>
      <c r="H549" s="12" t="n"/>
      <c r="I549" s="12">
        <f>IF(OR(G549="",H549=""),"",H549-G549)</f>
        <v/>
      </c>
      <c r="J549" s="12" t="n"/>
      <c r="K549" s="12" t="n"/>
      <c r="L549" s="12">
        <f>IF(AND(J549="",K549=""),"",N(J549)+N(K549))</f>
        <v/>
      </c>
      <c r="M549" s="13" t="n"/>
      <c r="N549" s="13" t="n"/>
      <c r="O549" s="4">
        <f>IF(C549="","",IF(AND(G549&lt;&gt;"",H549&lt;&gt;"",N(H549)&lt;N(G549)),"주행 후 &lt; 주행 전",IF(AND(I549&lt;&gt;"",N(L549)&gt;N(I549)),"업무용 거리 &gt; 주행거리",IF(OR(G549="",IFERROR(SUMPRODUCT(MAX(($C$5:C548=C549)*$H$5:H548)),0)=0),"",IF(G549&gt;IFERROR(SUMPRODUCT(MAX(($C$5:C548=C549)*$H$5:H548)),0),"앞 기록과 "&amp;TEXT(G549-IFERROR(SUMPRODUCT(MAX(($C$5:C548=C549)*$H$5:H548)),0),"#,##0")&amp;"km 빔",IF(G549&lt;IFERROR(SUMPRODUCT(MAX(($C$5:C548=C549)*$H$5:H548)),0),"계기판이 앞 기록보다 작음",""))))))</f>
        <v/>
      </c>
    </row>
    <row r="550">
      <c r="A550" s="6" t="n"/>
      <c r="B550" s="4">
        <f>IF(A550="","",MID("일월화수목금토",WEEKDAY(A550),1))</f>
        <v/>
      </c>
      <c r="C550" s="4" t="n"/>
      <c r="D550" s="4">
        <f>IF(C550="","",IFERROR(INDEX('차량별 비용·업무사용비율'!$B$5:$B$24,MATCH(C550,'차량별 비용·업무사용비율'!$A$5:$A$24,0)),"차량 목록에 없음"))</f>
        <v/>
      </c>
      <c r="E550" s="4" t="n"/>
      <c r="F550" s="4" t="n"/>
      <c r="G550" s="12" t="n"/>
      <c r="H550" s="12" t="n"/>
      <c r="I550" s="12">
        <f>IF(OR(G550="",H550=""),"",H550-G550)</f>
        <v/>
      </c>
      <c r="J550" s="12" t="n"/>
      <c r="K550" s="12" t="n"/>
      <c r="L550" s="12">
        <f>IF(AND(J550="",K550=""),"",N(J550)+N(K550))</f>
        <v/>
      </c>
      <c r="M550" s="13" t="n"/>
      <c r="N550" s="13" t="n"/>
      <c r="O550" s="4">
        <f>IF(C550="","",IF(AND(G550&lt;&gt;"",H550&lt;&gt;"",N(H550)&lt;N(G550)),"주행 후 &lt; 주행 전",IF(AND(I550&lt;&gt;"",N(L550)&gt;N(I550)),"업무용 거리 &gt; 주행거리",IF(OR(G550="",IFERROR(SUMPRODUCT(MAX(($C$5:C549=C550)*$H$5:H549)),0)=0),"",IF(G550&gt;IFERROR(SUMPRODUCT(MAX(($C$5:C549=C550)*$H$5:H549)),0),"앞 기록과 "&amp;TEXT(G550-IFERROR(SUMPRODUCT(MAX(($C$5:C549=C550)*$H$5:H549)),0),"#,##0")&amp;"km 빔",IF(G550&lt;IFERROR(SUMPRODUCT(MAX(($C$5:C549=C550)*$H$5:H549)),0),"계기판이 앞 기록보다 작음",""))))))</f>
        <v/>
      </c>
    </row>
    <row r="551">
      <c r="A551" s="6" t="n"/>
      <c r="B551" s="4">
        <f>IF(A551="","",MID("일월화수목금토",WEEKDAY(A551),1))</f>
        <v/>
      </c>
      <c r="C551" s="4" t="n"/>
      <c r="D551" s="4">
        <f>IF(C551="","",IFERROR(INDEX('차량별 비용·업무사용비율'!$B$5:$B$24,MATCH(C551,'차량별 비용·업무사용비율'!$A$5:$A$24,0)),"차량 목록에 없음"))</f>
        <v/>
      </c>
      <c r="E551" s="4" t="n"/>
      <c r="F551" s="4" t="n"/>
      <c r="G551" s="12" t="n"/>
      <c r="H551" s="12" t="n"/>
      <c r="I551" s="12">
        <f>IF(OR(G551="",H551=""),"",H551-G551)</f>
        <v/>
      </c>
      <c r="J551" s="12" t="n"/>
      <c r="K551" s="12" t="n"/>
      <c r="L551" s="12">
        <f>IF(AND(J551="",K551=""),"",N(J551)+N(K551))</f>
        <v/>
      </c>
      <c r="M551" s="13" t="n"/>
      <c r="N551" s="13" t="n"/>
      <c r="O551" s="4">
        <f>IF(C551="","",IF(AND(G551&lt;&gt;"",H551&lt;&gt;"",N(H551)&lt;N(G551)),"주행 후 &lt; 주행 전",IF(AND(I551&lt;&gt;"",N(L551)&gt;N(I551)),"업무용 거리 &gt; 주행거리",IF(OR(G551="",IFERROR(SUMPRODUCT(MAX(($C$5:C550=C551)*$H$5:H550)),0)=0),"",IF(G551&gt;IFERROR(SUMPRODUCT(MAX(($C$5:C550=C551)*$H$5:H550)),0),"앞 기록과 "&amp;TEXT(G551-IFERROR(SUMPRODUCT(MAX(($C$5:C550=C551)*$H$5:H550)),0),"#,##0")&amp;"km 빔",IF(G551&lt;IFERROR(SUMPRODUCT(MAX(($C$5:C550=C551)*$H$5:H550)),0),"계기판이 앞 기록보다 작음",""))))))</f>
        <v/>
      </c>
    </row>
    <row r="552">
      <c r="A552" s="6" t="n"/>
      <c r="B552" s="4">
        <f>IF(A552="","",MID("일월화수목금토",WEEKDAY(A552),1))</f>
        <v/>
      </c>
      <c r="C552" s="4" t="n"/>
      <c r="D552" s="4">
        <f>IF(C552="","",IFERROR(INDEX('차량별 비용·업무사용비율'!$B$5:$B$24,MATCH(C552,'차량별 비용·업무사용비율'!$A$5:$A$24,0)),"차량 목록에 없음"))</f>
        <v/>
      </c>
      <c r="E552" s="4" t="n"/>
      <c r="F552" s="4" t="n"/>
      <c r="G552" s="12" t="n"/>
      <c r="H552" s="12" t="n"/>
      <c r="I552" s="12">
        <f>IF(OR(G552="",H552=""),"",H552-G552)</f>
        <v/>
      </c>
      <c r="J552" s="12" t="n"/>
      <c r="K552" s="12" t="n"/>
      <c r="L552" s="12">
        <f>IF(AND(J552="",K552=""),"",N(J552)+N(K552))</f>
        <v/>
      </c>
      <c r="M552" s="13" t="n"/>
      <c r="N552" s="13" t="n"/>
      <c r="O552" s="4">
        <f>IF(C552="","",IF(AND(G552&lt;&gt;"",H552&lt;&gt;"",N(H552)&lt;N(G552)),"주행 후 &lt; 주행 전",IF(AND(I552&lt;&gt;"",N(L552)&gt;N(I552)),"업무용 거리 &gt; 주행거리",IF(OR(G552="",IFERROR(SUMPRODUCT(MAX(($C$5:C551=C552)*$H$5:H551)),0)=0),"",IF(G552&gt;IFERROR(SUMPRODUCT(MAX(($C$5:C551=C552)*$H$5:H551)),0),"앞 기록과 "&amp;TEXT(G552-IFERROR(SUMPRODUCT(MAX(($C$5:C551=C552)*$H$5:H551)),0),"#,##0")&amp;"km 빔",IF(G552&lt;IFERROR(SUMPRODUCT(MAX(($C$5:C551=C552)*$H$5:H551)),0),"계기판이 앞 기록보다 작음",""))))))</f>
        <v/>
      </c>
    </row>
    <row r="553">
      <c r="A553" s="6" t="n"/>
      <c r="B553" s="4">
        <f>IF(A553="","",MID("일월화수목금토",WEEKDAY(A553),1))</f>
        <v/>
      </c>
      <c r="C553" s="4" t="n"/>
      <c r="D553" s="4">
        <f>IF(C553="","",IFERROR(INDEX('차량별 비용·업무사용비율'!$B$5:$B$24,MATCH(C553,'차량별 비용·업무사용비율'!$A$5:$A$24,0)),"차량 목록에 없음"))</f>
        <v/>
      </c>
      <c r="E553" s="4" t="n"/>
      <c r="F553" s="4" t="n"/>
      <c r="G553" s="12" t="n"/>
      <c r="H553" s="12" t="n"/>
      <c r="I553" s="12">
        <f>IF(OR(G553="",H553=""),"",H553-G553)</f>
        <v/>
      </c>
      <c r="J553" s="12" t="n"/>
      <c r="K553" s="12" t="n"/>
      <c r="L553" s="12">
        <f>IF(AND(J553="",K553=""),"",N(J553)+N(K553))</f>
        <v/>
      </c>
      <c r="M553" s="13" t="n"/>
      <c r="N553" s="13" t="n"/>
      <c r="O553" s="4">
        <f>IF(C553="","",IF(AND(G553&lt;&gt;"",H553&lt;&gt;"",N(H553)&lt;N(G553)),"주행 후 &lt; 주행 전",IF(AND(I553&lt;&gt;"",N(L553)&gt;N(I553)),"업무용 거리 &gt; 주행거리",IF(OR(G553="",IFERROR(SUMPRODUCT(MAX(($C$5:C552=C553)*$H$5:H552)),0)=0),"",IF(G553&gt;IFERROR(SUMPRODUCT(MAX(($C$5:C552=C553)*$H$5:H552)),0),"앞 기록과 "&amp;TEXT(G553-IFERROR(SUMPRODUCT(MAX(($C$5:C552=C553)*$H$5:H552)),0),"#,##0")&amp;"km 빔",IF(G553&lt;IFERROR(SUMPRODUCT(MAX(($C$5:C552=C553)*$H$5:H552)),0),"계기판이 앞 기록보다 작음",""))))))</f>
        <v/>
      </c>
    </row>
    <row r="554">
      <c r="A554" s="6" t="n"/>
      <c r="B554" s="4">
        <f>IF(A554="","",MID("일월화수목금토",WEEKDAY(A554),1))</f>
        <v/>
      </c>
      <c r="C554" s="4" t="n"/>
      <c r="D554" s="4">
        <f>IF(C554="","",IFERROR(INDEX('차량별 비용·업무사용비율'!$B$5:$B$24,MATCH(C554,'차량별 비용·업무사용비율'!$A$5:$A$24,0)),"차량 목록에 없음"))</f>
        <v/>
      </c>
      <c r="E554" s="4" t="n"/>
      <c r="F554" s="4" t="n"/>
      <c r="G554" s="12" t="n"/>
      <c r="H554" s="12" t="n"/>
      <c r="I554" s="12">
        <f>IF(OR(G554="",H554=""),"",H554-G554)</f>
        <v/>
      </c>
      <c r="J554" s="12" t="n"/>
      <c r="K554" s="12" t="n"/>
      <c r="L554" s="12">
        <f>IF(AND(J554="",K554=""),"",N(J554)+N(K554))</f>
        <v/>
      </c>
      <c r="M554" s="13" t="n"/>
      <c r="N554" s="13" t="n"/>
      <c r="O554" s="4">
        <f>IF(C554="","",IF(AND(G554&lt;&gt;"",H554&lt;&gt;"",N(H554)&lt;N(G554)),"주행 후 &lt; 주행 전",IF(AND(I554&lt;&gt;"",N(L554)&gt;N(I554)),"업무용 거리 &gt; 주행거리",IF(OR(G554="",IFERROR(SUMPRODUCT(MAX(($C$5:C553=C554)*$H$5:H553)),0)=0),"",IF(G554&gt;IFERROR(SUMPRODUCT(MAX(($C$5:C553=C554)*$H$5:H553)),0),"앞 기록과 "&amp;TEXT(G554-IFERROR(SUMPRODUCT(MAX(($C$5:C553=C554)*$H$5:H553)),0),"#,##0")&amp;"km 빔",IF(G554&lt;IFERROR(SUMPRODUCT(MAX(($C$5:C553=C554)*$H$5:H553)),0),"계기판이 앞 기록보다 작음",""))))))</f>
        <v/>
      </c>
    </row>
    <row r="555">
      <c r="A555" s="6" t="n"/>
      <c r="B555" s="4">
        <f>IF(A555="","",MID("일월화수목금토",WEEKDAY(A555),1))</f>
        <v/>
      </c>
      <c r="C555" s="4" t="n"/>
      <c r="D555" s="4">
        <f>IF(C555="","",IFERROR(INDEX('차량별 비용·업무사용비율'!$B$5:$B$24,MATCH(C555,'차량별 비용·업무사용비율'!$A$5:$A$24,0)),"차량 목록에 없음"))</f>
        <v/>
      </c>
      <c r="E555" s="4" t="n"/>
      <c r="F555" s="4" t="n"/>
      <c r="G555" s="12" t="n"/>
      <c r="H555" s="12" t="n"/>
      <c r="I555" s="12">
        <f>IF(OR(G555="",H555=""),"",H555-G555)</f>
        <v/>
      </c>
      <c r="J555" s="12" t="n"/>
      <c r="K555" s="12" t="n"/>
      <c r="L555" s="12">
        <f>IF(AND(J555="",K555=""),"",N(J555)+N(K555))</f>
        <v/>
      </c>
      <c r="M555" s="13" t="n"/>
      <c r="N555" s="13" t="n"/>
      <c r="O555" s="4">
        <f>IF(C555="","",IF(AND(G555&lt;&gt;"",H555&lt;&gt;"",N(H555)&lt;N(G555)),"주행 후 &lt; 주행 전",IF(AND(I555&lt;&gt;"",N(L555)&gt;N(I555)),"업무용 거리 &gt; 주행거리",IF(OR(G555="",IFERROR(SUMPRODUCT(MAX(($C$5:C554=C555)*$H$5:H554)),0)=0),"",IF(G555&gt;IFERROR(SUMPRODUCT(MAX(($C$5:C554=C555)*$H$5:H554)),0),"앞 기록과 "&amp;TEXT(G555-IFERROR(SUMPRODUCT(MAX(($C$5:C554=C555)*$H$5:H554)),0),"#,##0")&amp;"km 빔",IF(G555&lt;IFERROR(SUMPRODUCT(MAX(($C$5:C554=C555)*$H$5:H554)),0),"계기판이 앞 기록보다 작음",""))))))</f>
        <v/>
      </c>
    </row>
    <row r="556">
      <c r="A556" s="6" t="n"/>
      <c r="B556" s="4">
        <f>IF(A556="","",MID("일월화수목금토",WEEKDAY(A556),1))</f>
        <v/>
      </c>
      <c r="C556" s="4" t="n"/>
      <c r="D556" s="4">
        <f>IF(C556="","",IFERROR(INDEX('차량별 비용·업무사용비율'!$B$5:$B$24,MATCH(C556,'차량별 비용·업무사용비율'!$A$5:$A$24,0)),"차량 목록에 없음"))</f>
        <v/>
      </c>
      <c r="E556" s="4" t="n"/>
      <c r="F556" s="4" t="n"/>
      <c r="G556" s="12" t="n"/>
      <c r="H556" s="12" t="n"/>
      <c r="I556" s="12">
        <f>IF(OR(G556="",H556=""),"",H556-G556)</f>
        <v/>
      </c>
      <c r="J556" s="12" t="n"/>
      <c r="K556" s="12" t="n"/>
      <c r="L556" s="12">
        <f>IF(AND(J556="",K556=""),"",N(J556)+N(K556))</f>
        <v/>
      </c>
      <c r="M556" s="13" t="n"/>
      <c r="N556" s="13" t="n"/>
      <c r="O556" s="4">
        <f>IF(C556="","",IF(AND(G556&lt;&gt;"",H556&lt;&gt;"",N(H556)&lt;N(G556)),"주행 후 &lt; 주행 전",IF(AND(I556&lt;&gt;"",N(L556)&gt;N(I556)),"업무용 거리 &gt; 주행거리",IF(OR(G556="",IFERROR(SUMPRODUCT(MAX(($C$5:C555=C556)*$H$5:H555)),0)=0),"",IF(G556&gt;IFERROR(SUMPRODUCT(MAX(($C$5:C555=C556)*$H$5:H555)),0),"앞 기록과 "&amp;TEXT(G556-IFERROR(SUMPRODUCT(MAX(($C$5:C555=C556)*$H$5:H555)),0),"#,##0")&amp;"km 빔",IF(G556&lt;IFERROR(SUMPRODUCT(MAX(($C$5:C555=C556)*$H$5:H555)),0),"계기판이 앞 기록보다 작음",""))))))</f>
        <v/>
      </c>
    </row>
    <row r="557">
      <c r="A557" s="6" t="n"/>
      <c r="B557" s="4">
        <f>IF(A557="","",MID("일월화수목금토",WEEKDAY(A557),1))</f>
        <v/>
      </c>
      <c r="C557" s="4" t="n"/>
      <c r="D557" s="4">
        <f>IF(C557="","",IFERROR(INDEX('차량별 비용·업무사용비율'!$B$5:$B$24,MATCH(C557,'차량별 비용·업무사용비율'!$A$5:$A$24,0)),"차량 목록에 없음"))</f>
        <v/>
      </c>
      <c r="E557" s="4" t="n"/>
      <c r="F557" s="4" t="n"/>
      <c r="G557" s="12" t="n"/>
      <c r="H557" s="12" t="n"/>
      <c r="I557" s="12">
        <f>IF(OR(G557="",H557=""),"",H557-G557)</f>
        <v/>
      </c>
      <c r="J557" s="12" t="n"/>
      <c r="K557" s="12" t="n"/>
      <c r="L557" s="12">
        <f>IF(AND(J557="",K557=""),"",N(J557)+N(K557))</f>
        <v/>
      </c>
      <c r="M557" s="13" t="n"/>
      <c r="N557" s="13" t="n"/>
      <c r="O557" s="4">
        <f>IF(C557="","",IF(AND(G557&lt;&gt;"",H557&lt;&gt;"",N(H557)&lt;N(G557)),"주행 후 &lt; 주행 전",IF(AND(I557&lt;&gt;"",N(L557)&gt;N(I557)),"업무용 거리 &gt; 주행거리",IF(OR(G557="",IFERROR(SUMPRODUCT(MAX(($C$5:C556=C557)*$H$5:H556)),0)=0),"",IF(G557&gt;IFERROR(SUMPRODUCT(MAX(($C$5:C556=C557)*$H$5:H556)),0),"앞 기록과 "&amp;TEXT(G557-IFERROR(SUMPRODUCT(MAX(($C$5:C556=C557)*$H$5:H556)),0),"#,##0")&amp;"km 빔",IF(G557&lt;IFERROR(SUMPRODUCT(MAX(($C$5:C556=C557)*$H$5:H556)),0),"계기판이 앞 기록보다 작음",""))))))</f>
        <v/>
      </c>
    </row>
    <row r="558">
      <c r="A558" s="6" t="n"/>
      <c r="B558" s="4">
        <f>IF(A558="","",MID("일월화수목금토",WEEKDAY(A558),1))</f>
        <v/>
      </c>
      <c r="C558" s="4" t="n"/>
      <c r="D558" s="4">
        <f>IF(C558="","",IFERROR(INDEX('차량별 비용·업무사용비율'!$B$5:$B$24,MATCH(C558,'차량별 비용·업무사용비율'!$A$5:$A$24,0)),"차량 목록에 없음"))</f>
        <v/>
      </c>
      <c r="E558" s="4" t="n"/>
      <c r="F558" s="4" t="n"/>
      <c r="G558" s="12" t="n"/>
      <c r="H558" s="12" t="n"/>
      <c r="I558" s="12">
        <f>IF(OR(G558="",H558=""),"",H558-G558)</f>
        <v/>
      </c>
      <c r="J558" s="12" t="n"/>
      <c r="K558" s="12" t="n"/>
      <c r="L558" s="12">
        <f>IF(AND(J558="",K558=""),"",N(J558)+N(K558))</f>
        <v/>
      </c>
      <c r="M558" s="13" t="n"/>
      <c r="N558" s="13" t="n"/>
      <c r="O558" s="4">
        <f>IF(C558="","",IF(AND(G558&lt;&gt;"",H558&lt;&gt;"",N(H558)&lt;N(G558)),"주행 후 &lt; 주행 전",IF(AND(I558&lt;&gt;"",N(L558)&gt;N(I558)),"업무용 거리 &gt; 주행거리",IF(OR(G558="",IFERROR(SUMPRODUCT(MAX(($C$5:C557=C558)*$H$5:H557)),0)=0),"",IF(G558&gt;IFERROR(SUMPRODUCT(MAX(($C$5:C557=C558)*$H$5:H557)),0),"앞 기록과 "&amp;TEXT(G558-IFERROR(SUMPRODUCT(MAX(($C$5:C557=C558)*$H$5:H557)),0),"#,##0")&amp;"km 빔",IF(G558&lt;IFERROR(SUMPRODUCT(MAX(($C$5:C557=C558)*$H$5:H557)),0),"계기판이 앞 기록보다 작음",""))))))</f>
        <v/>
      </c>
    </row>
    <row r="559">
      <c r="A559" s="6" t="n"/>
      <c r="B559" s="4">
        <f>IF(A559="","",MID("일월화수목금토",WEEKDAY(A559),1))</f>
        <v/>
      </c>
      <c r="C559" s="4" t="n"/>
      <c r="D559" s="4">
        <f>IF(C559="","",IFERROR(INDEX('차량별 비용·업무사용비율'!$B$5:$B$24,MATCH(C559,'차량별 비용·업무사용비율'!$A$5:$A$24,0)),"차량 목록에 없음"))</f>
        <v/>
      </c>
      <c r="E559" s="4" t="n"/>
      <c r="F559" s="4" t="n"/>
      <c r="G559" s="12" t="n"/>
      <c r="H559" s="12" t="n"/>
      <c r="I559" s="12">
        <f>IF(OR(G559="",H559=""),"",H559-G559)</f>
        <v/>
      </c>
      <c r="J559" s="12" t="n"/>
      <c r="K559" s="12" t="n"/>
      <c r="L559" s="12">
        <f>IF(AND(J559="",K559=""),"",N(J559)+N(K559))</f>
        <v/>
      </c>
      <c r="M559" s="13" t="n"/>
      <c r="N559" s="13" t="n"/>
      <c r="O559" s="4">
        <f>IF(C559="","",IF(AND(G559&lt;&gt;"",H559&lt;&gt;"",N(H559)&lt;N(G559)),"주행 후 &lt; 주행 전",IF(AND(I559&lt;&gt;"",N(L559)&gt;N(I559)),"업무용 거리 &gt; 주행거리",IF(OR(G559="",IFERROR(SUMPRODUCT(MAX(($C$5:C558=C559)*$H$5:H558)),0)=0),"",IF(G559&gt;IFERROR(SUMPRODUCT(MAX(($C$5:C558=C559)*$H$5:H558)),0),"앞 기록과 "&amp;TEXT(G559-IFERROR(SUMPRODUCT(MAX(($C$5:C558=C559)*$H$5:H558)),0),"#,##0")&amp;"km 빔",IF(G559&lt;IFERROR(SUMPRODUCT(MAX(($C$5:C558=C559)*$H$5:H558)),0),"계기판이 앞 기록보다 작음",""))))))</f>
        <v/>
      </c>
    </row>
    <row r="560">
      <c r="A560" s="6" t="n"/>
      <c r="B560" s="4">
        <f>IF(A560="","",MID("일월화수목금토",WEEKDAY(A560),1))</f>
        <v/>
      </c>
      <c r="C560" s="4" t="n"/>
      <c r="D560" s="4">
        <f>IF(C560="","",IFERROR(INDEX('차량별 비용·업무사용비율'!$B$5:$B$24,MATCH(C560,'차량별 비용·업무사용비율'!$A$5:$A$24,0)),"차량 목록에 없음"))</f>
        <v/>
      </c>
      <c r="E560" s="4" t="n"/>
      <c r="F560" s="4" t="n"/>
      <c r="G560" s="12" t="n"/>
      <c r="H560" s="12" t="n"/>
      <c r="I560" s="12">
        <f>IF(OR(G560="",H560=""),"",H560-G560)</f>
        <v/>
      </c>
      <c r="J560" s="12" t="n"/>
      <c r="K560" s="12" t="n"/>
      <c r="L560" s="12">
        <f>IF(AND(J560="",K560=""),"",N(J560)+N(K560))</f>
        <v/>
      </c>
      <c r="M560" s="13" t="n"/>
      <c r="N560" s="13" t="n"/>
      <c r="O560" s="4">
        <f>IF(C560="","",IF(AND(G560&lt;&gt;"",H560&lt;&gt;"",N(H560)&lt;N(G560)),"주행 후 &lt; 주행 전",IF(AND(I560&lt;&gt;"",N(L560)&gt;N(I560)),"업무용 거리 &gt; 주행거리",IF(OR(G560="",IFERROR(SUMPRODUCT(MAX(($C$5:C559=C560)*$H$5:H559)),0)=0),"",IF(G560&gt;IFERROR(SUMPRODUCT(MAX(($C$5:C559=C560)*$H$5:H559)),0),"앞 기록과 "&amp;TEXT(G560-IFERROR(SUMPRODUCT(MAX(($C$5:C559=C560)*$H$5:H559)),0),"#,##0")&amp;"km 빔",IF(G560&lt;IFERROR(SUMPRODUCT(MAX(($C$5:C559=C560)*$H$5:H559)),0),"계기판이 앞 기록보다 작음",""))))))</f>
        <v/>
      </c>
    </row>
    <row r="561">
      <c r="A561" s="6" t="n"/>
      <c r="B561" s="4">
        <f>IF(A561="","",MID("일월화수목금토",WEEKDAY(A561),1))</f>
        <v/>
      </c>
      <c r="C561" s="4" t="n"/>
      <c r="D561" s="4">
        <f>IF(C561="","",IFERROR(INDEX('차량별 비용·업무사용비율'!$B$5:$B$24,MATCH(C561,'차량별 비용·업무사용비율'!$A$5:$A$24,0)),"차량 목록에 없음"))</f>
        <v/>
      </c>
      <c r="E561" s="4" t="n"/>
      <c r="F561" s="4" t="n"/>
      <c r="G561" s="12" t="n"/>
      <c r="H561" s="12" t="n"/>
      <c r="I561" s="12">
        <f>IF(OR(G561="",H561=""),"",H561-G561)</f>
        <v/>
      </c>
      <c r="J561" s="12" t="n"/>
      <c r="K561" s="12" t="n"/>
      <c r="L561" s="12">
        <f>IF(AND(J561="",K561=""),"",N(J561)+N(K561))</f>
        <v/>
      </c>
      <c r="M561" s="13" t="n"/>
      <c r="N561" s="13" t="n"/>
      <c r="O561" s="4">
        <f>IF(C561="","",IF(AND(G561&lt;&gt;"",H561&lt;&gt;"",N(H561)&lt;N(G561)),"주행 후 &lt; 주행 전",IF(AND(I561&lt;&gt;"",N(L561)&gt;N(I561)),"업무용 거리 &gt; 주행거리",IF(OR(G561="",IFERROR(SUMPRODUCT(MAX(($C$5:C560=C561)*$H$5:H560)),0)=0),"",IF(G561&gt;IFERROR(SUMPRODUCT(MAX(($C$5:C560=C561)*$H$5:H560)),0),"앞 기록과 "&amp;TEXT(G561-IFERROR(SUMPRODUCT(MAX(($C$5:C560=C561)*$H$5:H560)),0),"#,##0")&amp;"km 빔",IF(G561&lt;IFERROR(SUMPRODUCT(MAX(($C$5:C560=C561)*$H$5:H560)),0),"계기판이 앞 기록보다 작음",""))))))</f>
        <v/>
      </c>
    </row>
    <row r="562">
      <c r="A562" s="6" t="n"/>
      <c r="B562" s="4">
        <f>IF(A562="","",MID("일월화수목금토",WEEKDAY(A562),1))</f>
        <v/>
      </c>
      <c r="C562" s="4" t="n"/>
      <c r="D562" s="4">
        <f>IF(C562="","",IFERROR(INDEX('차량별 비용·업무사용비율'!$B$5:$B$24,MATCH(C562,'차량별 비용·업무사용비율'!$A$5:$A$24,0)),"차량 목록에 없음"))</f>
        <v/>
      </c>
      <c r="E562" s="4" t="n"/>
      <c r="F562" s="4" t="n"/>
      <c r="G562" s="12" t="n"/>
      <c r="H562" s="12" t="n"/>
      <c r="I562" s="12">
        <f>IF(OR(G562="",H562=""),"",H562-G562)</f>
        <v/>
      </c>
      <c r="J562" s="12" t="n"/>
      <c r="K562" s="12" t="n"/>
      <c r="L562" s="12">
        <f>IF(AND(J562="",K562=""),"",N(J562)+N(K562))</f>
        <v/>
      </c>
      <c r="M562" s="13" t="n"/>
      <c r="N562" s="13" t="n"/>
      <c r="O562" s="4">
        <f>IF(C562="","",IF(AND(G562&lt;&gt;"",H562&lt;&gt;"",N(H562)&lt;N(G562)),"주행 후 &lt; 주행 전",IF(AND(I562&lt;&gt;"",N(L562)&gt;N(I562)),"업무용 거리 &gt; 주행거리",IF(OR(G562="",IFERROR(SUMPRODUCT(MAX(($C$5:C561=C562)*$H$5:H561)),0)=0),"",IF(G562&gt;IFERROR(SUMPRODUCT(MAX(($C$5:C561=C562)*$H$5:H561)),0),"앞 기록과 "&amp;TEXT(G562-IFERROR(SUMPRODUCT(MAX(($C$5:C561=C562)*$H$5:H561)),0),"#,##0")&amp;"km 빔",IF(G562&lt;IFERROR(SUMPRODUCT(MAX(($C$5:C561=C562)*$H$5:H561)),0),"계기판이 앞 기록보다 작음",""))))))</f>
        <v/>
      </c>
    </row>
    <row r="563">
      <c r="A563" s="6" t="n"/>
      <c r="B563" s="4">
        <f>IF(A563="","",MID("일월화수목금토",WEEKDAY(A563),1))</f>
        <v/>
      </c>
      <c r="C563" s="4" t="n"/>
      <c r="D563" s="4">
        <f>IF(C563="","",IFERROR(INDEX('차량별 비용·업무사용비율'!$B$5:$B$24,MATCH(C563,'차량별 비용·업무사용비율'!$A$5:$A$24,0)),"차량 목록에 없음"))</f>
        <v/>
      </c>
      <c r="E563" s="4" t="n"/>
      <c r="F563" s="4" t="n"/>
      <c r="G563" s="12" t="n"/>
      <c r="H563" s="12" t="n"/>
      <c r="I563" s="12">
        <f>IF(OR(G563="",H563=""),"",H563-G563)</f>
        <v/>
      </c>
      <c r="J563" s="12" t="n"/>
      <c r="K563" s="12" t="n"/>
      <c r="L563" s="12">
        <f>IF(AND(J563="",K563=""),"",N(J563)+N(K563))</f>
        <v/>
      </c>
      <c r="M563" s="13" t="n"/>
      <c r="N563" s="13" t="n"/>
      <c r="O563" s="4">
        <f>IF(C563="","",IF(AND(G563&lt;&gt;"",H563&lt;&gt;"",N(H563)&lt;N(G563)),"주행 후 &lt; 주행 전",IF(AND(I563&lt;&gt;"",N(L563)&gt;N(I563)),"업무용 거리 &gt; 주행거리",IF(OR(G563="",IFERROR(SUMPRODUCT(MAX(($C$5:C562=C563)*$H$5:H562)),0)=0),"",IF(G563&gt;IFERROR(SUMPRODUCT(MAX(($C$5:C562=C563)*$H$5:H562)),0),"앞 기록과 "&amp;TEXT(G563-IFERROR(SUMPRODUCT(MAX(($C$5:C562=C563)*$H$5:H562)),0),"#,##0")&amp;"km 빔",IF(G563&lt;IFERROR(SUMPRODUCT(MAX(($C$5:C562=C563)*$H$5:H562)),0),"계기판이 앞 기록보다 작음",""))))))</f>
        <v/>
      </c>
    </row>
    <row r="564">
      <c r="A564" s="6" t="n"/>
      <c r="B564" s="4">
        <f>IF(A564="","",MID("일월화수목금토",WEEKDAY(A564),1))</f>
        <v/>
      </c>
      <c r="C564" s="4" t="n"/>
      <c r="D564" s="4">
        <f>IF(C564="","",IFERROR(INDEX('차량별 비용·업무사용비율'!$B$5:$B$24,MATCH(C564,'차량별 비용·업무사용비율'!$A$5:$A$24,0)),"차량 목록에 없음"))</f>
        <v/>
      </c>
      <c r="E564" s="4" t="n"/>
      <c r="F564" s="4" t="n"/>
      <c r="G564" s="12" t="n"/>
      <c r="H564" s="12" t="n"/>
      <c r="I564" s="12">
        <f>IF(OR(G564="",H564=""),"",H564-G564)</f>
        <v/>
      </c>
      <c r="J564" s="12" t="n"/>
      <c r="K564" s="12" t="n"/>
      <c r="L564" s="12">
        <f>IF(AND(J564="",K564=""),"",N(J564)+N(K564))</f>
        <v/>
      </c>
      <c r="M564" s="13" t="n"/>
      <c r="N564" s="13" t="n"/>
      <c r="O564" s="4">
        <f>IF(C564="","",IF(AND(G564&lt;&gt;"",H564&lt;&gt;"",N(H564)&lt;N(G564)),"주행 후 &lt; 주행 전",IF(AND(I564&lt;&gt;"",N(L564)&gt;N(I564)),"업무용 거리 &gt; 주행거리",IF(OR(G564="",IFERROR(SUMPRODUCT(MAX(($C$5:C563=C564)*$H$5:H563)),0)=0),"",IF(G564&gt;IFERROR(SUMPRODUCT(MAX(($C$5:C563=C564)*$H$5:H563)),0),"앞 기록과 "&amp;TEXT(G564-IFERROR(SUMPRODUCT(MAX(($C$5:C563=C564)*$H$5:H563)),0),"#,##0")&amp;"km 빔",IF(G564&lt;IFERROR(SUMPRODUCT(MAX(($C$5:C563=C564)*$H$5:H563)),0),"계기판이 앞 기록보다 작음",""))))))</f>
        <v/>
      </c>
    </row>
    <row r="565">
      <c r="A565" s="6" t="n"/>
      <c r="B565" s="4">
        <f>IF(A565="","",MID("일월화수목금토",WEEKDAY(A565),1))</f>
        <v/>
      </c>
      <c r="C565" s="4" t="n"/>
      <c r="D565" s="4">
        <f>IF(C565="","",IFERROR(INDEX('차량별 비용·업무사용비율'!$B$5:$B$24,MATCH(C565,'차량별 비용·업무사용비율'!$A$5:$A$24,0)),"차량 목록에 없음"))</f>
        <v/>
      </c>
      <c r="E565" s="4" t="n"/>
      <c r="F565" s="4" t="n"/>
      <c r="G565" s="12" t="n"/>
      <c r="H565" s="12" t="n"/>
      <c r="I565" s="12">
        <f>IF(OR(G565="",H565=""),"",H565-G565)</f>
        <v/>
      </c>
      <c r="J565" s="12" t="n"/>
      <c r="K565" s="12" t="n"/>
      <c r="L565" s="12">
        <f>IF(AND(J565="",K565=""),"",N(J565)+N(K565))</f>
        <v/>
      </c>
      <c r="M565" s="13" t="n"/>
      <c r="N565" s="13" t="n"/>
      <c r="O565" s="4">
        <f>IF(C565="","",IF(AND(G565&lt;&gt;"",H565&lt;&gt;"",N(H565)&lt;N(G565)),"주행 후 &lt; 주행 전",IF(AND(I565&lt;&gt;"",N(L565)&gt;N(I565)),"업무용 거리 &gt; 주행거리",IF(OR(G565="",IFERROR(SUMPRODUCT(MAX(($C$5:C564=C565)*$H$5:H564)),0)=0),"",IF(G565&gt;IFERROR(SUMPRODUCT(MAX(($C$5:C564=C565)*$H$5:H564)),0),"앞 기록과 "&amp;TEXT(G565-IFERROR(SUMPRODUCT(MAX(($C$5:C564=C565)*$H$5:H564)),0),"#,##0")&amp;"km 빔",IF(G565&lt;IFERROR(SUMPRODUCT(MAX(($C$5:C564=C565)*$H$5:H564)),0),"계기판이 앞 기록보다 작음",""))))))</f>
        <v/>
      </c>
    </row>
    <row r="566">
      <c r="A566" s="6" t="n"/>
      <c r="B566" s="4">
        <f>IF(A566="","",MID("일월화수목금토",WEEKDAY(A566),1))</f>
        <v/>
      </c>
      <c r="C566" s="4" t="n"/>
      <c r="D566" s="4">
        <f>IF(C566="","",IFERROR(INDEX('차량별 비용·업무사용비율'!$B$5:$B$24,MATCH(C566,'차량별 비용·업무사용비율'!$A$5:$A$24,0)),"차량 목록에 없음"))</f>
        <v/>
      </c>
      <c r="E566" s="4" t="n"/>
      <c r="F566" s="4" t="n"/>
      <c r="G566" s="12" t="n"/>
      <c r="H566" s="12" t="n"/>
      <c r="I566" s="12">
        <f>IF(OR(G566="",H566=""),"",H566-G566)</f>
        <v/>
      </c>
      <c r="J566" s="12" t="n"/>
      <c r="K566" s="12" t="n"/>
      <c r="L566" s="12">
        <f>IF(AND(J566="",K566=""),"",N(J566)+N(K566))</f>
        <v/>
      </c>
      <c r="M566" s="13" t="n"/>
      <c r="N566" s="13" t="n"/>
      <c r="O566" s="4">
        <f>IF(C566="","",IF(AND(G566&lt;&gt;"",H566&lt;&gt;"",N(H566)&lt;N(G566)),"주행 후 &lt; 주행 전",IF(AND(I566&lt;&gt;"",N(L566)&gt;N(I566)),"업무용 거리 &gt; 주행거리",IF(OR(G566="",IFERROR(SUMPRODUCT(MAX(($C$5:C565=C566)*$H$5:H565)),0)=0),"",IF(G566&gt;IFERROR(SUMPRODUCT(MAX(($C$5:C565=C566)*$H$5:H565)),0),"앞 기록과 "&amp;TEXT(G566-IFERROR(SUMPRODUCT(MAX(($C$5:C565=C566)*$H$5:H565)),0),"#,##0")&amp;"km 빔",IF(G566&lt;IFERROR(SUMPRODUCT(MAX(($C$5:C565=C566)*$H$5:H565)),0),"계기판이 앞 기록보다 작음",""))))))</f>
        <v/>
      </c>
    </row>
    <row r="567">
      <c r="A567" s="6" t="n"/>
      <c r="B567" s="4">
        <f>IF(A567="","",MID("일월화수목금토",WEEKDAY(A567),1))</f>
        <v/>
      </c>
      <c r="C567" s="4" t="n"/>
      <c r="D567" s="4">
        <f>IF(C567="","",IFERROR(INDEX('차량별 비용·업무사용비율'!$B$5:$B$24,MATCH(C567,'차량별 비용·업무사용비율'!$A$5:$A$24,0)),"차량 목록에 없음"))</f>
        <v/>
      </c>
      <c r="E567" s="4" t="n"/>
      <c r="F567" s="4" t="n"/>
      <c r="G567" s="12" t="n"/>
      <c r="H567" s="12" t="n"/>
      <c r="I567" s="12">
        <f>IF(OR(G567="",H567=""),"",H567-G567)</f>
        <v/>
      </c>
      <c r="J567" s="12" t="n"/>
      <c r="K567" s="12" t="n"/>
      <c r="L567" s="12">
        <f>IF(AND(J567="",K567=""),"",N(J567)+N(K567))</f>
        <v/>
      </c>
      <c r="M567" s="13" t="n"/>
      <c r="N567" s="13" t="n"/>
      <c r="O567" s="4">
        <f>IF(C567="","",IF(AND(G567&lt;&gt;"",H567&lt;&gt;"",N(H567)&lt;N(G567)),"주행 후 &lt; 주행 전",IF(AND(I567&lt;&gt;"",N(L567)&gt;N(I567)),"업무용 거리 &gt; 주행거리",IF(OR(G567="",IFERROR(SUMPRODUCT(MAX(($C$5:C566=C567)*$H$5:H566)),0)=0),"",IF(G567&gt;IFERROR(SUMPRODUCT(MAX(($C$5:C566=C567)*$H$5:H566)),0),"앞 기록과 "&amp;TEXT(G567-IFERROR(SUMPRODUCT(MAX(($C$5:C566=C567)*$H$5:H566)),0),"#,##0")&amp;"km 빔",IF(G567&lt;IFERROR(SUMPRODUCT(MAX(($C$5:C566=C567)*$H$5:H566)),0),"계기판이 앞 기록보다 작음",""))))))</f>
        <v/>
      </c>
    </row>
    <row r="568">
      <c r="A568" s="6" t="n"/>
      <c r="B568" s="4">
        <f>IF(A568="","",MID("일월화수목금토",WEEKDAY(A568),1))</f>
        <v/>
      </c>
      <c r="C568" s="4" t="n"/>
      <c r="D568" s="4">
        <f>IF(C568="","",IFERROR(INDEX('차량별 비용·업무사용비율'!$B$5:$B$24,MATCH(C568,'차량별 비용·업무사용비율'!$A$5:$A$24,0)),"차량 목록에 없음"))</f>
        <v/>
      </c>
      <c r="E568" s="4" t="n"/>
      <c r="F568" s="4" t="n"/>
      <c r="G568" s="12" t="n"/>
      <c r="H568" s="12" t="n"/>
      <c r="I568" s="12">
        <f>IF(OR(G568="",H568=""),"",H568-G568)</f>
        <v/>
      </c>
      <c r="J568" s="12" t="n"/>
      <c r="K568" s="12" t="n"/>
      <c r="L568" s="12">
        <f>IF(AND(J568="",K568=""),"",N(J568)+N(K568))</f>
        <v/>
      </c>
      <c r="M568" s="13" t="n"/>
      <c r="N568" s="13" t="n"/>
      <c r="O568" s="4">
        <f>IF(C568="","",IF(AND(G568&lt;&gt;"",H568&lt;&gt;"",N(H568)&lt;N(G568)),"주행 후 &lt; 주행 전",IF(AND(I568&lt;&gt;"",N(L568)&gt;N(I568)),"업무용 거리 &gt; 주행거리",IF(OR(G568="",IFERROR(SUMPRODUCT(MAX(($C$5:C567=C568)*$H$5:H567)),0)=0),"",IF(G568&gt;IFERROR(SUMPRODUCT(MAX(($C$5:C567=C568)*$H$5:H567)),0),"앞 기록과 "&amp;TEXT(G568-IFERROR(SUMPRODUCT(MAX(($C$5:C567=C568)*$H$5:H567)),0),"#,##0")&amp;"km 빔",IF(G568&lt;IFERROR(SUMPRODUCT(MAX(($C$5:C567=C568)*$H$5:H567)),0),"계기판이 앞 기록보다 작음",""))))))</f>
        <v/>
      </c>
    </row>
    <row r="569">
      <c r="A569" s="6" t="n"/>
      <c r="B569" s="4">
        <f>IF(A569="","",MID("일월화수목금토",WEEKDAY(A569),1))</f>
        <v/>
      </c>
      <c r="C569" s="4" t="n"/>
      <c r="D569" s="4">
        <f>IF(C569="","",IFERROR(INDEX('차량별 비용·업무사용비율'!$B$5:$B$24,MATCH(C569,'차량별 비용·업무사용비율'!$A$5:$A$24,0)),"차량 목록에 없음"))</f>
        <v/>
      </c>
      <c r="E569" s="4" t="n"/>
      <c r="F569" s="4" t="n"/>
      <c r="G569" s="12" t="n"/>
      <c r="H569" s="12" t="n"/>
      <c r="I569" s="12">
        <f>IF(OR(G569="",H569=""),"",H569-G569)</f>
        <v/>
      </c>
      <c r="J569" s="12" t="n"/>
      <c r="K569" s="12" t="n"/>
      <c r="L569" s="12">
        <f>IF(AND(J569="",K569=""),"",N(J569)+N(K569))</f>
        <v/>
      </c>
      <c r="M569" s="13" t="n"/>
      <c r="N569" s="13" t="n"/>
      <c r="O569" s="4">
        <f>IF(C569="","",IF(AND(G569&lt;&gt;"",H569&lt;&gt;"",N(H569)&lt;N(G569)),"주행 후 &lt; 주행 전",IF(AND(I569&lt;&gt;"",N(L569)&gt;N(I569)),"업무용 거리 &gt; 주행거리",IF(OR(G569="",IFERROR(SUMPRODUCT(MAX(($C$5:C568=C569)*$H$5:H568)),0)=0),"",IF(G569&gt;IFERROR(SUMPRODUCT(MAX(($C$5:C568=C569)*$H$5:H568)),0),"앞 기록과 "&amp;TEXT(G569-IFERROR(SUMPRODUCT(MAX(($C$5:C568=C569)*$H$5:H568)),0),"#,##0")&amp;"km 빔",IF(G569&lt;IFERROR(SUMPRODUCT(MAX(($C$5:C568=C569)*$H$5:H568)),0),"계기판이 앞 기록보다 작음",""))))))</f>
        <v/>
      </c>
    </row>
    <row r="570">
      <c r="A570" s="6" t="n"/>
      <c r="B570" s="4">
        <f>IF(A570="","",MID("일월화수목금토",WEEKDAY(A570),1))</f>
        <v/>
      </c>
      <c r="C570" s="4" t="n"/>
      <c r="D570" s="4">
        <f>IF(C570="","",IFERROR(INDEX('차량별 비용·업무사용비율'!$B$5:$B$24,MATCH(C570,'차량별 비용·업무사용비율'!$A$5:$A$24,0)),"차량 목록에 없음"))</f>
        <v/>
      </c>
      <c r="E570" s="4" t="n"/>
      <c r="F570" s="4" t="n"/>
      <c r="G570" s="12" t="n"/>
      <c r="H570" s="12" t="n"/>
      <c r="I570" s="12">
        <f>IF(OR(G570="",H570=""),"",H570-G570)</f>
        <v/>
      </c>
      <c r="J570" s="12" t="n"/>
      <c r="K570" s="12" t="n"/>
      <c r="L570" s="12">
        <f>IF(AND(J570="",K570=""),"",N(J570)+N(K570))</f>
        <v/>
      </c>
      <c r="M570" s="13" t="n"/>
      <c r="N570" s="13" t="n"/>
      <c r="O570" s="4">
        <f>IF(C570="","",IF(AND(G570&lt;&gt;"",H570&lt;&gt;"",N(H570)&lt;N(G570)),"주행 후 &lt; 주행 전",IF(AND(I570&lt;&gt;"",N(L570)&gt;N(I570)),"업무용 거리 &gt; 주행거리",IF(OR(G570="",IFERROR(SUMPRODUCT(MAX(($C$5:C569=C570)*$H$5:H569)),0)=0),"",IF(G570&gt;IFERROR(SUMPRODUCT(MAX(($C$5:C569=C570)*$H$5:H569)),0),"앞 기록과 "&amp;TEXT(G570-IFERROR(SUMPRODUCT(MAX(($C$5:C569=C570)*$H$5:H569)),0),"#,##0")&amp;"km 빔",IF(G570&lt;IFERROR(SUMPRODUCT(MAX(($C$5:C569=C570)*$H$5:H569)),0),"계기판이 앞 기록보다 작음",""))))))</f>
        <v/>
      </c>
    </row>
    <row r="571">
      <c r="A571" s="6" t="n"/>
      <c r="B571" s="4">
        <f>IF(A571="","",MID("일월화수목금토",WEEKDAY(A571),1))</f>
        <v/>
      </c>
      <c r="C571" s="4" t="n"/>
      <c r="D571" s="4">
        <f>IF(C571="","",IFERROR(INDEX('차량별 비용·업무사용비율'!$B$5:$B$24,MATCH(C571,'차량별 비용·업무사용비율'!$A$5:$A$24,0)),"차량 목록에 없음"))</f>
        <v/>
      </c>
      <c r="E571" s="4" t="n"/>
      <c r="F571" s="4" t="n"/>
      <c r="G571" s="12" t="n"/>
      <c r="H571" s="12" t="n"/>
      <c r="I571" s="12">
        <f>IF(OR(G571="",H571=""),"",H571-G571)</f>
        <v/>
      </c>
      <c r="J571" s="12" t="n"/>
      <c r="K571" s="12" t="n"/>
      <c r="L571" s="12">
        <f>IF(AND(J571="",K571=""),"",N(J571)+N(K571))</f>
        <v/>
      </c>
      <c r="M571" s="13" t="n"/>
      <c r="N571" s="13" t="n"/>
      <c r="O571" s="4">
        <f>IF(C571="","",IF(AND(G571&lt;&gt;"",H571&lt;&gt;"",N(H571)&lt;N(G571)),"주행 후 &lt; 주행 전",IF(AND(I571&lt;&gt;"",N(L571)&gt;N(I571)),"업무용 거리 &gt; 주행거리",IF(OR(G571="",IFERROR(SUMPRODUCT(MAX(($C$5:C570=C571)*$H$5:H570)),0)=0),"",IF(G571&gt;IFERROR(SUMPRODUCT(MAX(($C$5:C570=C571)*$H$5:H570)),0),"앞 기록과 "&amp;TEXT(G571-IFERROR(SUMPRODUCT(MAX(($C$5:C570=C571)*$H$5:H570)),0),"#,##0")&amp;"km 빔",IF(G571&lt;IFERROR(SUMPRODUCT(MAX(($C$5:C570=C571)*$H$5:H570)),0),"계기판이 앞 기록보다 작음",""))))))</f>
        <v/>
      </c>
    </row>
    <row r="572">
      <c r="A572" s="6" t="n"/>
      <c r="B572" s="4">
        <f>IF(A572="","",MID("일월화수목금토",WEEKDAY(A572),1))</f>
        <v/>
      </c>
      <c r="C572" s="4" t="n"/>
      <c r="D572" s="4">
        <f>IF(C572="","",IFERROR(INDEX('차량별 비용·업무사용비율'!$B$5:$B$24,MATCH(C572,'차량별 비용·업무사용비율'!$A$5:$A$24,0)),"차량 목록에 없음"))</f>
        <v/>
      </c>
      <c r="E572" s="4" t="n"/>
      <c r="F572" s="4" t="n"/>
      <c r="G572" s="12" t="n"/>
      <c r="H572" s="12" t="n"/>
      <c r="I572" s="12">
        <f>IF(OR(G572="",H572=""),"",H572-G572)</f>
        <v/>
      </c>
      <c r="J572" s="12" t="n"/>
      <c r="K572" s="12" t="n"/>
      <c r="L572" s="12">
        <f>IF(AND(J572="",K572=""),"",N(J572)+N(K572))</f>
        <v/>
      </c>
      <c r="M572" s="13" t="n"/>
      <c r="N572" s="13" t="n"/>
      <c r="O572" s="4">
        <f>IF(C572="","",IF(AND(G572&lt;&gt;"",H572&lt;&gt;"",N(H572)&lt;N(G572)),"주행 후 &lt; 주행 전",IF(AND(I572&lt;&gt;"",N(L572)&gt;N(I572)),"업무용 거리 &gt; 주행거리",IF(OR(G572="",IFERROR(SUMPRODUCT(MAX(($C$5:C571=C572)*$H$5:H571)),0)=0),"",IF(G572&gt;IFERROR(SUMPRODUCT(MAX(($C$5:C571=C572)*$H$5:H571)),0),"앞 기록과 "&amp;TEXT(G572-IFERROR(SUMPRODUCT(MAX(($C$5:C571=C572)*$H$5:H571)),0),"#,##0")&amp;"km 빔",IF(G572&lt;IFERROR(SUMPRODUCT(MAX(($C$5:C571=C572)*$H$5:H571)),0),"계기판이 앞 기록보다 작음",""))))))</f>
        <v/>
      </c>
    </row>
    <row r="573">
      <c r="A573" s="6" t="n"/>
      <c r="B573" s="4">
        <f>IF(A573="","",MID("일월화수목금토",WEEKDAY(A573),1))</f>
        <v/>
      </c>
      <c r="C573" s="4" t="n"/>
      <c r="D573" s="4">
        <f>IF(C573="","",IFERROR(INDEX('차량별 비용·업무사용비율'!$B$5:$B$24,MATCH(C573,'차량별 비용·업무사용비율'!$A$5:$A$24,0)),"차량 목록에 없음"))</f>
        <v/>
      </c>
      <c r="E573" s="4" t="n"/>
      <c r="F573" s="4" t="n"/>
      <c r="G573" s="12" t="n"/>
      <c r="H573" s="12" t="n"/>
      <c r="I573" s="12">
        <f>IF(OR(G573="",H573=""),"",H573-G573)</f>
        <v/>
      </c>
      <c r="J573" s="12" t="n"/>
      <c r="K573" s="12" t="n"/>
      <c r="L573" s="12">
        <f>IF(AND(J573="",K573=""),"",N(J573)+N(K573))</f>
        <v/>
      </c>
      <c r="M573" s="13" t="n"/>
      <c r="N573" s="13" t="n"/>
      <c r="O573" s="4">
        <f>IF(C573="","",IF(AND(G573&lt;&gt;"",H573&lt;&gt;"",N(H573)&lt;N(G573)),"주행 후 &lt; 주행 전",IF(AND(I573&lt;&gt;"",N(L573)&gt;N(I573)),"업무용 거리 &gt; 주행거리",IF(OR(G573="",IFERROR(SUMPRODUCT(MAX(($C$5:C572=C573)*$H$5:H572)),0)=0),"",IF(G573&gt;IFERROR(SUMPRODUCT(MAX(($C$5:C572=C573)*$H$5:H572)),0),"앞 기록과 "&amp;TEXT(G573-IFERROR(SUMPRODUCT(MAX(($C$5:C572=C573)*$H$5:H572)),0),"#,##0")&amp;"km 빔",IF(G573&lt;IFERROR(SUMPRODUCT(MAX(($C$5:C572=C573)*$H$5:H572)),0),"계기판이 앞 기록보다 작음",""))))))</f>
        <v/>
      </c>
    </row>
    <row r="574">
      <c r="A574" s="6" t="n"/>
      <c r="B574" s="4">
        <f>IF(A574="","",MID("일월화수목금토",WEEKDAY(A574),1))</f>
        <v/>
      </c>
      <c r="C574" s="4" t="n"/>
      <c r="D574" s="4">
        <f>IF(C574="","",IFERROR(INDEX('차량별 비용·업무사용비율'!$B$5:$B$24,MATCH(C574,'차량별 비용·업무사용비율'!$A$5:$A$24,0)),"차량 목록에 없음"))</f>
        <v/>
      </c>
      <c r="E574" s="4" t="n"/>
      <c r="F574" s="4" t="n"/>
      <c r="G574" s="12" t="n"/>
      <c r="H574" s="12" t="n"/>
      <c r="I574" s="12">
        <f>IF(OR(G574="",H574=""),"",H574-G574)</f>
        <v/>
      </c>
      <c r="J574" s="12" t="n"/>
      <c r="K574" s="12" t="n"/>
      <c r="L574" s="12">
        <f>IF(AND(J574="",K574=""),"",N(J574)+N(K574))</f>
        <v/>
      </c>
      <c r="M574" s="13" t="n"/>
      <c r="N574" s="13" t="n"/>
      <c r="O574" s="4">
        <f>IF(C574="","",IF(AND(G574&lt;&gt;"",H574&lt;&gt;"",N(H574)&lt;N(G574)),"주행 후 &lt; 주행 전",IF(AND(I574&lt;&gt;"",N(L574)&gt;N(I574)),"업무용 거리 &gt; 주행거리",IF(OR(G574="",IFERROR(SUMPRODUCT(MAX(($C$5:C573=C574)*$H$5:H573)),0)=0),"",IF(G574&gt;IFERROR(SUMPRODUCT(MAX(($C$5:C573=C574)*$H$5:H573)),0),"앞 기록과 "&amp;TEXT(G574-IFERROR(SUMPRODUCT(MAX(($C$5:C573=C574)*$H$5:H573)),0),"#,##0")&amp;"km 빔",IF(G574&lt;IFERROR(SUMPRODUCT(MAX(($C$5:C573=C574)*$H$5:H573)),0),"계기판이 앞 기록보다 작음",""))))))</f>
        <v/>
      </c>
    </row>
    <row r="575">
      <c r="A575" s="6" t="n"/>
      <c r="B575" s="4">
        <f>IF(A575="","",MID("일월화수목금토",WEEKDAY(A575),1))</f>
        <v/>
      </c>
      <c r="C575" s="4" t="n"/>
      <c r="D575" s="4">
        <f>IF(C575="","",IFERROR(INDEX('차량별 비용·업무사용비율'!$B$5:$B$24,MATCH(C575,'차량별 비용·업무사용비율'!$A$5:$A$24,0)),"차량 목록에 없음"))</f>
        <v/>
      </c>
      <c r="E575" s="4" t="n"/>
      <c r="F575" s="4" t="n"/>
      <c r="G575" s="12" t="n"/>
      <c r="H575" s="12" t="n"/>
      <c r="I575" s="12">
        <f>IF(OR(G575="",H575=""),"",H575-G575)</f>
        <v/>
      </c>
      <c r="J575" s="12" t="n"/>
      <c r="K575" s="12" t="n"/>
      <c r="L575" s="12">
        <f>IF(AND(J575="",K575=""),"",N(J575)+N(K575))</f>
        <v/>
      </c>
      <c r="M575" s="13" t="n"/>
      <c r="N575" s="13" t="n"/>
      <c r="O575" s="4">
        <f>IF(C575="","",IF(AND(G575&lt;&gt;"",H575&lt;&gt;"",N(H575)&lt;N(G575)),"주행 후 &lt; 주행 전",IF(AND(I575&lt;&gt;"",N(L575)&gt;N(I575)),"업무용 거리 &gt; 주행거리",IF(OR(G575="",IFERROR(SUMPRODUCT(MAX(($C$5:C574=C575)*$H$5:H574)),0)=0),"",IF(G575&gt;IFERROR(SUMPRODUCT(MAX(($C$5:C574=C575)*$H$5:H574)),0),"앞 기록과 "&amp;TEXT(G575-IFERROR(SUMPRODUCT(MAX(($C$5:C574=C575)*$H$5:H574)),0),"#,##0")&amp;"km 빔",IF(G575&lt;IFERROR(SUMPRODUCT(MAX(($C$5:C574=C575)*$H$5:H574)),0),"계기판이 앞 기록보다 작음",""))))))</f>
        <v/>
      </c>
    </row>
    <row r="576">
      <c r="A576" s="6" t="n"/>
      <c r="B576" s="4">
        <f>IF(A576="","",MID("일월화수목금토",WEEKDAY(A576),1))</f>
        <v/>
      </c>
      <c r="C576" s="4" t="n"/>
      <c r="D576" s="4">
        <f>IF(C576="","",IFERROR(INDEX('차량별 비용·업무사용비율'!$B$5:$B$24,MATCH(C576,'차량별 비용·업무사용비율'!$A$5:$A$24,0)),"차량 목록에 없음"))</f>
        <v/>
      </c>
      <c r="E576" s="4" t="n"/>
      <c r="F576" s="4" t="n"/>
      <c r="G576" s="12" t="n"/>
      <c r="H576" s="12" t="n"/>
      <c r="I576" s="12">
        <f>IF(OR(G576="",H576=""),"",H576-G576)</f>
        <v/>
      </c>
      <c r="J576" s="12" t="n"/>
      <c r="K576" s="12" t="n"/>
      <c r="L576" s="12">
        <f>IF(AND(J576="",K576=""),"",N(J576)+N(K576))</f>
        <v/>
      </c>
      <c r="M576" s="13" t="n"/>
      <c r="N576" s="13" t="n"/>
      <c r="O576" s="4">
        <f>IF(C576="","",IF(AND(G576&lt;&gt;"",H576&lt;&gt;"",N(H576)&lt;N(G576)),"주행 후 &lt; 주행 전",IF(AND(I576&lt;&gt;"",N(L576)&gt;N(I576)),"업무용 거리 &gt; 주행거리",IF(OR(G576="",IFERROR(SUMPRODUCT(MAX(($C$5:C575=C576)*$H$5:H575)),0)=0),"",IF(G576&gt;IFERROR(SUMPRODUCT(MAX(($C$5:C575=C576)*$H$5:H575)),0),"앞 기록과 "&amp;TEXT(G576-IFERROR(SUMPRODUCT(MAX(($C$5:C575=C576)*$H$5:H575)),0),"#,##0")&amp;"km 빔",IF(G576&lt;IFERROR(SUMPRODUCT(MAX(($C$5:C575=C576)*$H$5:H575)),0),"계기판이 앞 기록보다 작음",""))))))</f>
        <v/>
      </c>
    </row>
    <row r="577">
      <c r="A577" s="6" t="n"/>
      <c r="B577" s="4">
        <f>IF(A577="","",MID("일월화수목금토",WEEKDAY(A577),1))</f>
        <v/>
      </c>
      <c r="C577" s="4" t="n"/>
      <c r="D577" s="4">
        <f>IF(C577="","",IFERROR(INDEX('차량별 비용·업무사용비율'!$B$5:$B$24,MATCH(C577,'차량별 비용·업무사용비율'!$A$5:$A$24,0)),"차량 목록에 없음"))</f>
        <v/>
      </c>
      <c r="E577" s="4" t="n"/>
      <c r="F577" s="4" t="n"/>
      <c r="G577" s="12" t="n"/>
      <c r="H577" s="12" t="n"/>
      <c r="I577" s="12">
        <f>IF(OR(G577="",H577=""),"",H577-G577)</f>
        <v/>
      </c>
      <c r="J577" s="12" t="n"/>
      <c r="K577" s="12" t="n"/>
      <c r="L577" s="12">
        <f>IF(AND(J577="",K577=""),"",N(J577)+N(K577))</f>
        <v/>
      </c>
      <c r="M577" s="13" t="n"/>
      <c r="N577" s="13" t="n"/>
      <c r="O577" s="4">
        <f>IF(C577="","",IF(AND(G577&lt;&gt;"",H577&lt;&gt;"",N(H577)&lt;N(G577)),"주행 후 &lt; 주행 전",IF(AND(I577&lt;&gt;"",N(L577)&gt;N(I577)),"업무용 거리 &gt; 주행거리",IF(OR(G577="",IFERROR(SUMPRODUCT(MAX(($C$5:C576=C577)*$H$5:H576)),0)=0),"",IF(G577&gt;IFERROR(SUMPRODUCT(MAX(($C$5:C576=C577)*$H$5:H576)),0),"앞 기록과 "&amp;TEXT(G577-IFERROR(SUMPRODUCT(MAX(($C$5:C576=C577)*$H$5:H576)),0),"#,##0")&amp;"km 빔",IF(G577&lt;IFERROR(SUMPRODUCT(MAX(($C$5:C576=C577)*$H$5:H576)),0),"계기판이 앞 기록보다 작음",""))))))</f>
        <v/>
      </c>
    </row>
    <row r="578">
      <c r="A578" s="6" t="n"/>
      <c r="B578" s="4">
        <f>IF(A578="","",MID("일월화수목금토",WEEKDAY(A578),1))</f>
        <v/>
      </c>
      <c r="C578" s="4" t="n"/>
      <c r="D578" s="4">
        <f>IF(C578="","",IFERROR(INDEX('차량별 비용·업무사용비율'!$B$5:$B$24,MATCH(C578,'차량별 비용·업무사용비율'!$A$5:$A$24,0)),"차량 목록에 없음"))</f>
        <v/>
      </c>
      <c r="E578" s="4" t="n"/>
      <c r="F578" s="4" t="n"/>
      <c r="G578" s="12" t="n"/>
      <c r="H578" s="12" t="n"/>
      <c r="I578" s="12">
        <f>IF(OR(G578="",H578=""),"",H578-G578)</f>
        <v/>
      </c>
      <c r="J578" s="12" t="n"/>
      <c r="K578" s="12" t="n"/>
      <c r="L578" s="12">
        <f>IF(AND(J578="",K578=""),"",N(J578)+N(K578))</f>
        <v/>
      </c>
      <c r="M578" s="13" t="n"/>
      <c r="N578" s="13" t="n"/>
      <c r="O578" s="4">
        <f>IF(C578="","",IF(AND(G578&lt;&gt;"",H578&lt;&gt;"",N(H578)&lt;N(G578)),"주행 후 &lt; 주행 전",IF(AND(I578&lt;&gt;"",N(L578)&gt;N(I578)),"업무용 거리 &gt; 주행거리",IF(OR(G578="",IFERROR(SUMPRODUCT(MAX(($C$5:C577=C578)*$H$5:H577)),0)=0),"",IF(G578&gt;IFERROR(SUMPRODUCT(MAX(($C$5:C577=C578)*$H$5:H577)),0),"앞 기록과 "&amp;TEXT(G578-IFERROR(SUMPRODUCT(MAX(($C$5:C577=C578)*$H$5:H577)),0),"#,##0")&amp;"km 빔",IF(G578&lt;IFERROR(SUMPRODUCT(MAX(($C$5:C577=C578)*$H$5:H577)),0),"계기판이 앞 기록보다 작음",""))))))</f>
        <v/>
      </c>
    </row>
    <row r="579">
      <c r="A579" s="6" t="n"/>
      <c r="B579" s="4">
        <f>IF(A579="","",MID("일월화수목금토",WEEKDAY(A579),1))</f>
        <v/>
      </c>
      <c r="C579" s="4" t="n"/>
      <c r="D579" s="4">
        <f>IF(C579="","",IFERROR(INDEX('차량별 비용·업무사용비율'!$B$5:$B$24,MATCH(C579,'차량별 비용·업무사용비율'!$A$5:$A$24,0)),"차량 목록에 없음"))</f>
        <v/>
      </c>
      <c r="E579" s="4" t="n"/>
      <c r="F579" s="4" t="n"/>
      <c r="G579" s="12" t="n"/>
      <c r="H579" s="12" t="n"/>
      <c r="I579" s="12">
        <f>IF(OR(G579="",H579=""),"",H579-G579)</f>
        <v/>
      </c>
      <c r="J579" s="12" t="n"/>
      <c r="K579" s="12" t="n"/>
      <c r="L579" s="12">
        <f>IF(AND(J579="",K579=""),"",N(J579)+N(K579))</f>
        <v/>
      </c>
      <c r="M579" s="13" t="n"/>
      <c r="N579" s="13" t="n"/>
      <c r="O579" s="4">
        <f>IF(C579="","",IF(AND(G579&lt;&gt;"",H579&lt;&gt;"",N(H579)&lt;N(G579)),"주행 후 &lt; 주행 전",IF(AND(I579&lt;&gt;"",N(L579)&gt;N(I579)),"업무용 거리 &gt; 주행거리",IF(OR(G579="",IFERROR(SUMPRODUCT(MAX(($C$5:C578=C579)*$H$5:H578)),0)=0),"",IF(G579&gt;IFERROR(SUMPRODUCT(MAX(($C$5:C578=C579)*$H$5:H578)),0),"앞 기록과 "&amp;TEXT(G579-IFERROR(SUMPRODUCT(MAX(($C$5:C578=C579)*$H$5:H578)),0),"#,##0")&amp;"km 빔",IF(G579&lt;IFERROR(SUMPRODUCT(MAX(($C$5:C578=C579)*$H$5:H578)),0),"계기판이 앞 기록보다 작음",""))))))</f>
        <v/>
      </c>
    </row>
    <row r="580">
      <c r="A580" s="6" t="n"/>
      <c r="B580" s="4">
        <f>IF(A580="","",MID("일월화수목금토",WEEKDAY(A580),1))</f>
        <v/>
      </c>
      <c r="C580" s="4" t="n"/>
      <c r="D580" s="4">
        <f>IF(C580="","",IFERROR(INDEX('차량별 비용·업무사용비율'!$B$5:$B$24,MATCH(C580,'차량별 비용·업무사용비율'!$A$5:$A$24,0)),"차량 목록에 없음"))</f>
        <v/>
      </c>
      <c r="E580" s="4" t="n"/>
      <c r="F580" s="4" t="n"/>
      <c r="G580" s="12" t="n"/>
      <c r="H580" s="12" t="n"/>
      <c r="I580" s="12">
        <f>IF(OR(G580="",H580=""),"",H580-G580)</f>
        <v/>
      </c>
      <c r="J580" s="12" t="n"/>
      <c r="K580" s="12" t="n"/>
      <c r="L580" s="12">
        <f>IF(AND(J580="",K580=""),"",N(J580)+N(K580))</f>
        <v/>
      </c>
      <c r="M580" s="13" t="n"/>
      <c r="N580" s="13" t="n"/>
      <c r="O580" s="4">
        <f>IF(C580="","",IF(AND(G580&lt;&gt;"",H580&lt;&gt;"",N(H580)&lt;N(G580)),"주행 후 &lt; 주행 전",IF(AND(I580&lt;&gt;"",N(L580)&gt;N(I580)),"업무용 거리 &gt; 주행거리",IF(OR(G580="",IFERROR(SUMPRODUCT(MAX(($C$5:C579=C580)*$H$5:H579)),0)=0),"",IF(G580&gt;IFERROR(SUMPRODUCT(MAX(($C$5:C579=C580)*$H$5:H579)),0),"앞 기록과 "&amp;TEXT(G580-IFERROR(SUMPRODUCT(MAX(($C$5:C579=C580)*$H$5:H579)),0),"#,##0")&amp;"km 빔",IF(G580&lt;IFERROR(SUMPRODUCT(MAX(($C$5:C579=C580)*$H$5:H579)),0),"계기판이 앞 기록보다 작음",""))))))</f>
        <v/>
      </c>
    </row>
    <row r="581">
      <c r="A581" s="6" t="n"/>
      <c r="B581" s="4">
        <f>IF(A581="","",MID("일월화수목금토",WEEKDAY(A581),1))</f>
        <v/>
      </c>
      <c r="C581" s="4" t="n"/>
      <c r="D581" s="4">
        <f>IF(C581="","",IFERROR(INDEX('차량별 비용·업무사용비율'!$B$5:$B$24,MATCH(C581,'차량별 비용·업무사용비율'!$A$5:$A$24,0)),"차량 목록에 없음"))</f>
        <v/>
      </c>
      <c r="E581" s="4" t="n"/>
      <c r="F581" s="4" t="n"/>
      <c r="G581" s="12" t="n"/>
      <c r="H581" s="12" t="n"/>
      <c r="I581" s="12">
        <f>IF(OR(G581="",H581=""),"",H581-G581)</f>
        <v/>
      </c>
      <c r="J581" s="12" t="n"/>
      <c r="K581" s="12" t="n"/>
      <c r="L581" s="12">
        <f>IF(AND(J581="",K581=""),"",N(J581)+N(K581))</f>
        <v/>
      </c>
      <c r="M581" s="13" t="n"/>
      <c r="N581" s="13" t="n"/>
      <c r="O581" s="4">
        <f>IF(C581="","",IF(AND(G581&lt;&gt;"",H581&lt;&gt;"",N(H581)&lt;N(G581)),"주행 후 &lt; 주행 전",IF(AND(I581&lt;&gt;"",N(L581)&gt;N(I581)),"업무용 거리 &gt; 주행거리",IF(OR(G581="",IFERROR(SUMPRODUCT(MAX(($C$5:C580=C581)*$H$5:H580)),0)=0),"",IF(G581&gt;IFERROR(SUMPRODUCT(MAX(($C$5:C580=C581)*$H$5:H580)),0),"앞 기록과 "&amp;TEXT(G581-IFERROR(SUMPRODUCT(MAX(($C$5:C580=C581)*$H$5:H580)),0),"#,##0")&amp;"km 빔",IF(G581&lt;IFERROR(SUMPRODUCT(MAX(($C$5:C580=C581)*$H$5:H580)),0),"계기판이 앞 기록보다 작음",""))))))</f>
        <v/>
      </c>
    </row>
    <row r="582">
      <c r="A582" s="6" t="n"/>
      <c r="B582" s="4">
        <f>IF(A582="","",MID("일월화수목금토",WEEKDAY(A582),1))</f>
        <v/>
      </c>
      <c r="C582" s="4" t="n"/>
      <c r="D582" s="4">
        <f>IF(C582="","",IFERROR(INDEX('차량별 비용·업무사용비율'!$B$5:$B$24,MATCH(C582,'차량별 비용·업무사용비율'!$A$5:$A$24,0)),"차량 목록에 없음"))</f>
        <v/>
      </c>
      <c r="E582" s="4" t="n"/>
      <c r="F582" s="4" t="n"/>
      <c r="G582" s="12" t="n"/>
      <c r="H582" s="12" t="n"/>
      <c r="I582" s="12">
        <f>IF(OR(G582="",H582=""),"",H582-G582)</f>
        <v/>
      </c>
      <c r="J582" s="12" t="n"/>
      <c r="K582" s="12" t="n"/>
      <c r="L582" s="12">
        <f>IF(AND(J582="",K582=""),"",N(J582)+N(K582))</f>
        <v/>
      </c>
      <c r="M582" s="13" t="n"/>
      <c r="N582" s="13" t="n"/>
      <c r="O582" s="4">
        <f>IF(C582="","",IF(AND(G582&lt;&gt;"",H582&lt;&gt;"",N(H582)&lt;N(G582)),"주행 후 &lt; 주행 전",IF(AND(I582&lt;&gt;"",N(L582)&gt;N(I582)),"업무용 거리 &gt; 주행거리",IF(OR(G582="",IFERROR(SUMPRODUCT(MAX(($C$5:C581=C582)*$H$5:H581)),0)=0),"",IF(G582&gt;IFERROR(SUMPRODUCT(MAX(($C$5:C581=C582)*$H$5:H581)),0),"앞 기록과 "&amp;TEXT(G582-IFERROR(SUMPRODUCT(MAX(($C$5:C581=C582)*$H$5:H581)),0),"#,##0")&amp;"km 빔",IF(G582&lt;IFERROR(SUMPRODUCT(MAX(($C$5:C581=C582)*$H$5:H581)),0),"계기판이 앞 기록보다 작음",""))))))</f>
        <v/>
      </c>
    </row>
    <row r="583">
      <c r="A583" s="6" t="n"/>
      <c r="B583" s="4">
        <f>IF(A583="","",MID("일월화수목금토",WEEKDAY(A583),1))</f>
        <v/>
      </c>
      <c r="C583" s="4" t="n"/>
      <c r="D583" s="4">
        <f>IF(C583="","",IFERROR(INDEX('차량별 비용·업무사용비율'!$B$5:$B$24,MATCH(C583,'차량별 비용·업무사용비율'!$A$5:$A$24,0)),"차량 목록에 없음"))</f>
        <v/>
      </c>
      <c r="E583" s="4" t="n"/>
      <c r="F583" s="4" t="n"/>
      <c r="G583" s="12" t="n"/>
      <c r="H583" s="12" t="n"/>
      <c r="I583" s="12">
        <f>IF(OR(G583="",H583=""),"",H583-G583)</f>
        <v/>
      </c>
      <c r="J583" s="12" t="n"/>
      <c r="K583" s="12" t="n"/>
      <c r="L583" s="12">
        <f>IF(AND(J583="",K583=""),"",N(J583)+N(K583))</f>
        <v/>
      </c>
      <c r="M583" s="13" t="n"/>
      <c r="N583" s="13" t="n"/>
      <c r="O583" s="4">
        <f>IF(C583="","",IF(AND(G583&lt;&gt;"",H583&lt;&gt;"",N(H583)&lt;N(G583)),"주행 후 &lt; 주행 전",IF(AND(I583&lt;&gt;"",N(L583)&gt;N(I583)),"업무용 거리 &gt; 주행거리",IF(OR(G583="",IFERROR(SUMPRODUCT(MAX(($C$5:C582=C583)*$H$5:H582)),0)=0),"",IF(G583&gt;IFERROR(SUMPRODUCT(MAX(($C$5:C582=C583)*$H$5:H582)),0),"앞 기록과 "&amp;TEXT(G583-IFERROR(SUMPRODUCT(MAX(($C$5:C582=C583)*$H$5:H582)),0),"#,##0")&amp;"km 빔",IF(G583&lt;IFERROR(SUMPRODUCT(MAX(($C$5:C582=C583)*$H$5:H582)),0),"계기판이 앞 기록보다 작음",""))))))</f>
        <v/>
      </c>
    </row>
    <row r="584">
      <c r="A584" s="6" t="n"/>
      <c r="B584" s="4">
        <f>IF(A584="","",MID("일월화수목금토",WEEKDAY(A584),1))</f>
        <v/>
      </c>
      <c r="C584" s="4" t="n"/>
      <c r="D584" s="4">
        <f>IF(C584="","",IFERROR(INDEX('차량별 비용·업무사용비율'!$B$5:$B$24,MATCH(C584,'차량별 비용·업무사용비율'!$A$5:$A$24,0)),"차량 목록에 없음"))</f>
        <v/>
      </c>
      <c r="E584" s="4" t="n"/>
      <c r="F584" s="4" t="n"/>
      <c r="G584" s="12" t="n"/>
      <c r="H584" s="12" t="n"/>
      <c r="I584" s="12">
        <f>IF(OR(G584="",H584=""),"",H584-G584)</f>
        <v/>
      </c>
      <c r="J584" s="12" t="n"/>
      <c r="K584" s="12" t="n"/>
      <c r="L584" s="12">
        <f>IF(AND(J584="",K584=""),"",N(J584)+N(K584))</f>
        <v/>
      </c>
      <c r="M584" s="13" t="n"/>
      <c r="N584" s="13" t="n"/>
      <c r="O584" s="4">
        <f>IF(C584="","",IF(AND(G584&lt;&gt;"",H584&lt;&gt;"",N(H584)&lt;N(G584)),"주행 후 &lt; 주행 전",IF(AND(I584&lt;&gt;"",N(L584)&gt;N(I584)),"업무용 거리 &gt; 주행거리",IF(OR(G584="",IFERROR(SUMPRODUCT(MAX(($C$5:C583=C584)*$H$5:H583)),0)=0),"",IF(G584&gt;IFERROR(SUMPRODUCT(MAX(($C$5:C583=C584)*$H$5:H583)),0),"앞 기록과 "&amp;TEXT(G584-IFERROR(SUMPRODUCT(MAX(($C$5:C583=C584)*$H$5:H583)),0),"#,##0")&amp;"km 빔",IF(G584&lt;IFERROR(SUMPRODUCT(MAX(($C$5:C583=C584)*$H$5:H583)),0),"계기판이 앞 기록보다 작음",""))))))</f>
        <v/>
      </c>
    </row>
    <row r="585">
      <c r="A585" s="6" t="n"/>
      <c r="B585" s="4">
        <f>IF(A585="","",MID("일월화수목금토",WEEKDAY(A585),1))</f>
        <v/>
      </c>
      <c r="C585" s="4" t="n"/>
      <c r="D585" s="4">
        <f>IF(C585="","",IFERROR(INDEX('차량별 비용·업무사용비율'!$B$5:$B$24,MATCH(C585,'차량별 비용·업무사용비율'!$A$5:$A$24,0)),"차량 목록에 없음"))</f>
        <v/>
      </c>
      <c r="E585" s="4" t="n"/>
      <c r="F585" s="4" t="n"/>
      <c r="G585" s="12" t="n"/>
      <c r="H585" s="12" t="n"/>
      <c r="I585" s="12">
        <f>IF(OR(G585="",H585=""),"",H585-G585)</f>
        <v/>
      </c>
      <c r="J585" s="12" t="n"/>
      <c r="K585" s="12" t="n"/>
      <c r="L585" s="12">
        <f>IF(AND(J585="",K585=""),"",N(J585)+N(K585))</f>
        <v/>
      </c>
      <c r="M585" s="13" t="n"/>
      <c r="N585" s="13" t="n"/>
      <c r="O585" s="4">
        <f>IF(C585="","",IF(AND(G585&lt;&gt;"",H585&lt;&gt;"",N(H585)&lt;N(G585)),"주행 후 &lt; 주행 전",IF(AND(I585&lt;&gt;"",N(L585)&gt;N(I585)),"업무용 거리 &gt; 주행거리",IF(OR(G585="",IFERROR(SUMPRODUCT(MAX(($C$5:C584=C585)*$H$5:H584)),0)=0),"",IF(G585&gt;IFERROR(SUMPRODUCT(MAX(($C$5:C584=C585)*$H$5:H584)),0),"앞 기록과 "&amp;TEXT(G585-IFERROR(SUMPRODUCT(MAX(($C$5:C584=C585)*$H$5:H584)),0),"#,##0")&amp;"km 빔",IF(G585&lt;IFERROR(SUMPRODUCT(MAX(($C$5:C584=C585)*$H$5:H584)),0),"계기판이 앞 기록보다 작음",""))))))</f>
        <v/>
      </c>
    </row>
    <row r="586">
      <c r="A586" s="6" t="n"/>
      <c r="B586" s="4">
        <f>IF(A586="","",MID("일월화수목금토",WEEKDAY(A586),1))</f>
        <v/>
      </c>
      <c r="C586" s="4" t="n"/>
      <c r="D586" s="4">
        <f>IF(C586="","",IFERROR(INDEX('차량별 비용·업무사용비율'!$B$5:$B$24,MATCH(C586,'차량별 비용·업무사용비율'!$A$5:$A$24,0)),"차량 목록에 없음"))</f>
        <v/>
      </c>
      <c r="E586" s="4" t="n"/>
      <c r="F586" s="4" t="n"/>
      <c r="G586" s="12" t="n"/>
      <c r="H586" s="12" t="n"/>
      <c r="I586" s="12">
        <f>IF(OR(G586="",H586=""),"",H586-G586)</f>
        <v/>
      </c>
      <c r="J586" s="12" t="n"/>
      <c r="K586" s="12" t="n"/>
      <c r="L586" s="12">
        <f>IF(AND(J586="",K586=""),"",N(J586)+N(K586))</f>
        <v/>
      </c>
      <c r="M586" s="13" t="n"/>
      <c r="N586" s="13" t="n"/>
      <c r="O586" s="4">
        <f>IF(C586="","",IF(AND(G586&lt;&gt;"",H586&lt;&gt;"",N(H586)&lt;N(G586)),"주행 후 &lt; 주행 전",IF(AND(I586&lt;&gt;"",N(L586)&gt;N(I586)),"업무용 거리 &gt; 주행거리",IF(OR(G586="",IFERROR(SUMPRODUCT(MAX(($C$5:C585=C586)*$H$5:H585)),0)=0),"",IF(G586&gt;IFERROR(SUMPRODUCT(MAX(($C$5:C585=C586)*$H$5:H585)),0),"앞 기록과 "&amp;TEXT(G586-IFERROR(SUMPRODUCT(MAX(($C$5:C585=C586)*$H$5:H585)),0),"#,##0")&amp;"km 빔",IF(G586&lt;IFERROR(SUMPRODUCT(MAX(($C$5:C585=C586)*$H$5:H585)),0),"계기판이 앞 기록보다 작음",""))))))</f>
        <v/>
      </c>
    </row>
    <row r="587">
      <c r="A587" s="6" t="n"/>
      <c r="B587" s="4">
        <f>IF(A587="","",MID("일월화수목금토",WEEKDAY(A587),1))</f>
        <v/>
      </c>
      <c r="C587" s="4" t="n"/>
      <c r="D587" s="4">
        <f>IF(C587="","",IFERROR(INDEX('차량별 비용·업무사용비율'!$B$5:$B$24,MATCH(C587,'차량별 비용·업무사용비율'!$A$5:$A$24,0)),"차량 목록에 없음"))</f>
        <v/>
      </c>
      <c r="E587" s="4" t="n"/>
      <c r="F587" s="4" t="n"/>
      <c r="G587" s="12" t="n"/>
      <c r="H587" s="12" t="n"/>
      <c r="I587" s="12">
        <f>IF(OR(G587="",H587=""),"",H587-G587)</f>
        <v/>
      </c>
      <c r="J587" s="12" t="n"/>
      <c r="K587" s="12" t="n"/>
      <c r="L587" s="12">
        <f>IF(AND(J587="",K587=""),"",N(J587)+N(K587))</f>
        <v/>
      </c>
      <c r="M587" s="13" t="n"/>
      <c r="N587" s="13" t="n"/>
      <c r="O587" s="4">
        <f>IF(C587="","",IF(AND(G587&lt;&gt;"",H587&lt;&gt;"",N(H587)&lt;N(G587)),"주행 후 &lt; 주행 전",IF(AND(I587&lt;&gt;"",N(L587)&gt;N(I587)),"업무용 거리 &gt; 주행거리",IF(OR(G587="",IFERROR(SUMPRODUCT(MAX(($C$5:C586=C587)*$H$5:H586)),0)=0),"",IF(G587&gt;IFERROR(SUMPRODUCT(MAX(($C$5:C586=C587)*$H$5:H586)),0),"앞 기록과 "&amp;TEXT(G587-IFERROR(SUMPRODUCT(MAX(($C$5:C586=C587)*$H$5:H586)),0),"#,##0")&amp;"km 빔",IF(G587&lt;IFERROR(SUMPRODUCT(MAX(($C$5:C586=C587)*$H$5:H586)),0),"계기판이 앞 기록보다 작음",""))))))</f>
        <v/>
      </c>
    </row>
    <row r="588">
      <c r="A588" s="6" t="n"/>
      <c r="B588" s="4">
        <f>IF(A588="","",MID("일월화수목금토",WEEKDAY(A588),1))</f>
        <v/>
      </c>
      <c r="C588" s="4" t="n"/>
      <c r="D588" s="4">
        <f>IF(C588="","",IFERROR(INDEX('차량별 비용·업무사용비율'!$B$5:$B$24,MATCH(C588,'차량별 비용·업무사용비율'!$A$5:$A$24,0)),"차량 목록에 없음"))</f>
        <v/>
      </c>
      <c r="E588" s="4" t="n"/>
      <c r="F588" s="4" t="n"/>
      <c r="G588" s="12" t="n"/>
      <c r="H588" s="12" t="n"/>
      <c r="I588" s="12">
        <f>IF(OR(G588="",H588=""),"",H588-G588)</f>
        <v/>
      </c>
      <c r="J588" s="12" t="n"/>
      <c r="K588" s="12" t="n"/>
      <c r="L588" s="12">
        <f>IF(AND(J588="",K588=""),"",N(J588)+N(K588))</f>
        <v/>
      </c>
      <c r="M588" s="13" t="n"/>
      <c r="N588" s="13" t="n"/>
      <c r="O588" s="4">
        <f>IF(C588="","",IF(AND(G588&lt;&gt;"",H588&lt;&gt;"",N(H588)&lt;N(G588)),"주행 후 &lt; 주행 전",IF(AND(I588&lt;&gt;"",N(L588)&gt;N(I588)),"업무용 거리 &gt; 주행거리",IF(OR(G588="",IFERROR(SUMPRODUCT(MAX(($C$5:C587=C588)*$H$5:H587)),0)=0),"",IF(G588&gt;IFERROR(SUMPRODUCT(MAX(($C$5:C587=C588)*$H$5:H587)),0),"앞 기록과 "&amp;TEXT(G588-IFERROR(SUMPRODUCT(MAX(($C$5:C587=C588)*$H$5:H587)),0),"#,##0")&amp;"km 빔",IF(G588&lt;IFERROR(SUMPRODUCT(MAX(($C$5:C587=C588)*$H$5:H587)),0),"계기판이 앞 기록보다 작음",""))))))</f>
        <v/>
      </c>
    </row>
    <row r="589">
      <c r="A589" s="6" t="n"/>
      <c r="B589" s="4">
        <f>IF(A589="","",MID("일월화수목금토",WEEKDAY(A589),1))</f>
        <v/>
      </c>
      <c r="C589" s="4" t="n"/>
      <c r="D589" s="4">
        <f>IF(C589="","",IFERROR(INDEX('차량별 비용·업무사용비율'!$B$5:$B$24,MATCH(C589,'차량별 비용·업무사용비율'!$A$5:$A$24,0)),"차량 목록에 없음"))</f>
        <v/>
      </c>
      <c r="E589" s="4" t="n"/>
      <c r="F589" s="4" t="n"/>
      <c r="G589" s="12" t="n"/>
      <c r="H589" s="12" t="n"/>
      <c r="I589" s="12">
        <f>IF(OR(G589="",H589=""),"",H589-G589)</f>
        <v/>
      </c>
      <c r="J589" s="12" t="n"/>
      <c r="K589" s="12" t="n"/>
      <c r="L589" s="12">
        <f>IF(AND(J589="",K589=""),"",N(J589)+N(K589))</f>
        <v/>
      </c>
      <c r="M589" s="13" t="n"/>
      <c r="N589" s="13" t="n"/>
      <c r="O589" s="4">
        <f>IF(C589="","",IF(AND(G589&lt;&gt;"",H589&lt;&gt;"",N(H589)&lt;N(G589)),"주행 후 &lt; 주행 전",IF(AND(I589&lt;&gt;"",N(L589)&gt;N(I589)),"업무용 거리 &gt; 주행거리",IF(OR(G589="",IFERROR(SUMPRODUCT(MAX(($C$5:C588=C589)*$H$5:H588)),0)=0),"",IF(G589&gt;IFERROR(SUMPRODUCT(MAX(($C$5:C588=C589)*$H$5:H588)),0),"앞 기록과 "&amp;TEXT(G589-IFERROR(SUMPRODUCT(MAX(($C$5:C588=C589)*$H$5:H588)),0),"#,##0")&amp;"km 빔",IF(G589&lt;IFERROR(SUMPRODUCT(MAX(($C$5:C588=C589)*$H$5:H588)),0),"계기판이 앞 기록보다 작음",""))))))</f>
        <v/>
      </c>
    </row>
    <row r="590">
      <c r="A590" s="6" t="n"/>
      <c r="B590" s="4">
        <f>IF(A590="","",MID("일월화수목금토",WEEKDAY(A590),1))</f>
        <v/>
      </c>
      <c r="C590" s="4" t="n"/>
      <c r="D590" s="4">
        <f>IF(C590="","",IFERROR(INDEX('차량별 비용·업무사용비율'!$B$5:$B$24,MATCH(C590,'차량별 비용·업무사용비율'!$A$5:$A$24,0)),"차량 목록에 없음"))</f>
        <v/>
      </c>
      <c r="E590" s="4" t="n"/>
      <c r="F590" s="4" t="n"/>
      <c r="G590" s="12" t="n"/>
      <c r="H590" s="12" t="n"/>
      <c r="I590" s="12">
        <f>IF(OR(G590="",H590=""),"",H590-G590)</f>
        <v/>
      </c>
      <c r="J590" s="12" t="n"/>
      <c r="K590" s="12" t="n"/>
      <c r="L590" s="12">
        <f>IF(AND(J590="",K590=""),"",N(J590)+N(K590))</f>
        <v/>
      </c>
      <c r="M590" s="13" t="n"/>
      <c r="N590" s="13" t="n"/>
      <c r="O590" s="4">
        <f>IF(C590="","",IF(AND(G590&lt;&gt;"",H590&lt;&gt;"",N(H590)&lt;N(G590)),"주행 후 &lt; 주행 전",IF(AND(I590&lt;&gt;"",N(L590)&gt;N(I590)),"업무용 거리 &gt; 주행거리",IF(OR(G590="",IFERROR(SUMPRODUCT(MAX(($C$5:C589=C590)*$H$5:H589)),0)=0),"",IF(G590&gt;IFERROR(SUMPRODUCT(MAX(($C$5:C589=C590)*$H$5:H589)),0),"앞 기록과 "&amp;TEXT(G590-IFERROR(SUMPRODUCT(MAX(($C$5:C589=C590)*$H$5:H589)),0),"#,##0")&amp;"km 빔",IF(G590&lt;IFERROR(SUMPRODUCT(MAX(($C$5:C589=C590)*$H$5:H589)),0),"계기판이 앞 기록보다 작음",""))))))</f>
        <v/>
      </c>
    </row>
    <row r="591">
      <c r="A591" s="6" t="n"/>
      <c r="B591" s="4">
        <f>IF(A591="","",MID("일월화수목금토",WEEKDAY(A591),1))</f>
        <v/>
      </c>
      <c r="C591" s="4" t="n"/>
      <c r="D591" s="4">
        <f>IF(C591="","",IFERROR(INDEX('차량별 비용·업무사용비율'!$B$5:$B$24,MATCH(C591,'차량별 비용·업무사용비율'!$A$5:$A$24,0)),"차량 목록에 없음"))</f>
        <v/>
      </c>
      <c r="E591" s="4" t="n"/>
      <c r="F591" s="4" t="n"/>
      <c r="G591" s="12" t="n"/>
      <c r="H591" s="12" t="n"/>
      <c r="I591" s="12">
        <f>IF(OR(G591="",H591=""),"",H591-G591)</f>
        <v/>
      </c>
      <c r="J591" s="12" t="n"/>
      <c r="K591" s="12" t="n"/>
      <c r="L591" s="12">
        <f>IF(AND(J591="",K591=""),"",N(J591)+N(K591))</f>
        <v/>
      </c>
      <c r="M591" s="13" t="n"/>
      <c r="N591" s="13" t="n"/>
      <c r="O591" s="4">
        <f>IF(C591="","",IF(AND(G591&lt;&gt;"",H591&lt;&gt;"",N(H591)&lt;N(G591)),"주행 후 &lt; 주행 전",IF(AND(I591&lt;&gt;"",N(L591)&gt;N(I591)),"업무용 거리 &gt; 주행거리",IF(OR(G591="",IFERROR(SUMPRODUCT(MAX(($C$5:C590=C591)*$H$5:H590)),0)=0),"",IF(G591&gt;IFERROR(SUMPRODUCT(MAX(($C$5:C590=C591)*$H$5:H590)),0),"앞 기록과 "&amp;TEXT(G591-IFERROR(SUMPRODUCT(MAX(($C$5:C590=C591)*$H$5:H590)),0),"#,##0")&amp;"km 빔",IF(G591&lt;IFERROR(SUMPRODUCT(MAX(($C$5:C590=C591)*$H$5:H590)),0),"계기판이 앞 기록보다 작음",""))))))</f>
        <v/>
      </c>
    </row>
    <row r="592">
      <c r="A592" s="6" t="n"/>
      <c r="B592" s="4">
        <f>IF(A592="","",MID("일월화수목금토",WEEKDAY(A592),1))</f>
        <v/>
      </c>
      <c r="C592" s="4" t="n"/>
      <c r="D592" s="4">
        <f>IF(C592="","",IFERROR(INDEX('차량별 비용·업무사용비율'!$B$5:$B$24,MATCH(C592,'차량별 비용·업무사용비율'!$A$5:$A$24,0)),"차량 목록에 없음"))</f>
        <v/>
      </c>
      <c r="E592" s="4" t="n"/>
      <c r="F592" s="4" t="n"/>
      <c r="G592" s="12" t="n"/>
      <c r="H592" s="12" t="n"/>
      <c r="I592" s="12">
        <f>IF(OR(G592="",H592=""),"",H592-G592)</f>
        <v/>
      </c>
      <c r="J592" s="12" t="n"/>
      <c r="K592" s="12" t="n"/>
      <c r="L592" s="12">
        <f>IF(AND(J592="",K592=""),"",N(J592)+N(K592))</f>
        <v/>
      </c>
      <c r="M592" s="13" t="n"/>
      <c r="N592" s="13" t="n"/>
      <c r="O592" s="4">
        <f>IF(C592="","",IF(AND(G592&lt;&gt;"",H592&lt;&gt;"",N(H592)&lt;N(G592)),"주행 후 &lt; 주행 전",IF(AND(I592&lt;&gt;"",N(L592)&gt;N(I592)),"업무용 거리 &gt; 주행거리",IF(OR(G592="",IFERROR(SUMPRODUCT(MAX(($C$5:C591=C592)*$H$5:H591)),0)=0),"",IF(G592&gt;IFERROR(SUMPRODUCT(MAX(($C$5:C591=C592)*$H$5:H591)),0),"앞 기록과 "&amp;TEXT(G592-IFERROR(SUMPRODUCT(MAX(($C$5:C591=C592)*$H$5:H591)),0),"#,##0")&amp;"km 빔",IF(G592&lt;IFERROR(SUMPRODUCT(MAX(($C$5:C591=C592)*$H$5:H591)),0),"계기판이 앞 기록보다 작음",""))))))</f>
        <v/>
      </c>
    </row>
    <row r="593">
      <c r="A593" s="6" t="n"/>
      <c r="B593" s="4">
        <f>IF(A593="","",MID("일월화수목금토",WEEKDAY(A593),1))</f>
        <v/>
      </c>
      <c r="C593" s="4" t="n"/>
      <c r="D593" s="4">
        <f>IF(C593="","",IFERROR(INDEX('차량별 비용·업무사용비율'!$B$5:$B$24,MATCH(C593,'차량별 비용·업무사용비율'!$A$5:$A$24,0)),"차량 목록에 없음"))</f>
        <v/>
      </c>
      <c r="E593" s="4" t="n"/>
      <c r="F593" s="4" t="n"/>
      <c r="G593" s="12" t="n"/>
      <c r="H593" s="12" t="n"/>
      <c r="I593" s="12">
        <f>IF(OR(G593="",H593=""),"",H593-G593)</f>
        <v/>
      </c>
      <c r="J593" s="12" t="n"/>
      <c r="K593" s="12" t="n"/>
      <c r="L593" s="12">
        <f>IF(AND(J593="",K593=""),"",N(J593)+N(K593))</f>
        <v/>
      </c>
      <c r="M593" s="13" t="n"/>
      <c r="N593" s="13" t="n"/>
      <c r="O593" s="4">
        <f>IF(C593="","",IF(AND(G593&lt;&gt;"",H593&lt;&gt;"",N(H593)&lt;N(G593)),"주행 후 &lt; 주행 전",IF(AND(I593&lt;&gt;"",N(L593)&gt;N(I593)),"업무용 거리 &gt; 주행거리",IF(OR(G593="",IFERROR(SUMPRODUCT(MAX(($C$5:C592=C593)*$H$5:H592)),0)=0),"",IF(G593&gt;IFERROR(SUMPRODUCT(MAX(($C$5:C592=C593)*$H$5:H592)),0),"앞 기록과 "&amp;TEXT(G593-IFERROR(SUMPRODUCT(MAX(($C$5:C592=C593)*$H$5:H592)),0),"#,##0")&amp;"km 빔",IF(G593&lt;IFERROR(SUMPRODUCT(MAX(($C$5:C592=C593)*$H$5:H592)),0),"계기판이 앞 기록보다 작음",""))))))</f>
        <v/>
      </c>
    </row>
    <row r="594">
      <c r="A594" s="6" t="n"/>
      <c r="B594" s="4">
        <f>IF(A594="","",MID("일월화수목금토",WEEKDAY(A594),1))</f>
        <v/>
      </c>
      <c r="C594" s="4" t="n"/>
      <c r="D594" s="4">
        <f>IF(C594="","",IFERROR(INDEX('차량별 비용·업무사용비율'!$B$5:$B$24,MATCH(C594,'차량별 비용·업무사용비율'!$A$5:$A$24,0)),"차량 목록에 없음"))</f>
        <v/>
      </c>
      <c r="E594" s="4" t="n"/>
      <c r="F594" s="4" t="n"/>
      <c r="G594" s="12" t="n"/>
      <c r="H594" s="12" t="n"/>
      <c r="I594" s="12">
        <f>IF(OR(G594="",H594=""),"",H594-G594)</f>
        <v/>
      </c>
      <c r="J594" s="12" t="n"/>
      <c r="K594" s="12" t="n"/>
      <c r="L594" s="12">
        <f>IF(AND(J594="",K594=""),"",N(J594)+N(K594))</f>
        <v/>
      </c>
      <c r="M594" s="13" t="n"/>
      <c r="N594" s="13" t="n"/>
      <c r="O594" s="4">
        <f>IF(C594="","",IF(AND(G594&lt;&gt;"",H594&lt;&gt;"",N(H594)&lt;N(G594)),"주행 후 &lt; 주행 전",IF(AND(I594&lt;&gt;"",N(L594)&gt;N(I594)),"업무용 거리 &gt; 주행거리",IF(OR(G594="",IFERROR(SUMPRODUCT(MAX(($C$5:C593=C594)*$H$5:H593)),0)=0),"",IF(G594&gt;IFERROR(SUMPRODUCT(MAX(($C$5:C593=C594)*$H$5:H593)),0),"앞 기록과 "&amp;TEXT(G594-IFERROR(SUMPRODUCT(MAX(($C$5:C593=C594)*$H$5:H593)),0),"#,##0")&amp;"km 빔",IF(G594&lt;IFERROR(SUMPRODUCT(MAX(($C$5:C593=C594)*$H$5:H593)),0),"계기판이 앞 기록보다 작음",""))))))</f>
        <v/>
      </c>
    </row>
    <row r="595">
      <c r="A595" s="6" t="n"/>
      <c r="B595" s="4">
        <f>IF(A595="","",MID("일월화수목금토",WEEKDAY(A595),1))</f>
        <v/>
      </c>
      <c r="C595" s="4" t="n"/>
      <c r="D595" s="4">
        <f>IF(C595="","",IFERROR(INDEX('차량별 비용·업무사용비율'!$B$5:$B$24,MATCH(C595,'차량별 비용·업무사용비율'!$A$5:$A$24,0)),"차량 목록에 없음"))</f>
        <v/>
      </c>
      <c r="E595" s="4" t="n"/>
      <c r="F595" s="4" t="n"/>
      <c r="G595" s="12" t="n"/>
      <c r="H595" s="12" t="n"/>
      <c r="I595" s="12">
        <f>IF(OR(G595="",H595=""),"",H595-G595)</f>
        <v/>
      </c>
      <c r="J595" s="12" t="n"/>
      <c r="K595" s="12" t="n"/>
      <c r="L595" s="12">
        <f>IF(AND(J595="",K595=""),"",N(J595)+N(K595))</f>
        <v/>
      </c>
      <c r="M595" s="13" t="n"/>
      <c r="N595" s="13" t="n"/>
      <c r="O595" s="4">
        <f>IF(C595="","",IF(AND(G595&lt;&gt;"",H595&lt;&gt;"",N(H595)&lt;N(G595)),"주행 후 &lt; 주행 전",IF(AND(I595&lt;&gt;"",N(L595)&gt;N(I595)),"업무용 거리 &gt; 주행거리",IF(OR(G595="",IFERROR(SUMPRODUCT(MAX(($C$5:C594=C595)*$H$5:H594)),0)=0),"",IF(G595&gt;IFERROR(SUMPRODUCT(MAX(($C$5:C594=C595)*$H$5:H594)),0),"앞 기록과 "&amp;TEXT(G595-IFERROR(SUMPRODUCT(MAX(($C$5:C594=C595)*$H$5:H594)),0),"#,##0")&amp;"km 빔",IF(G595&lt;IFERROR(SUMPRODUCT(MAX(($C$5:C594=C595)*$H$5:H594)),0),"계기판이 앞 기록보다 작음",""))))))</f>
        <v/>
      </c>
    </row>
    <row r="596">
      <c r="A596" s="6" t="n"/>
      <c r="B596" s="4">
        <f>IF(A596="","",MID("일월화수목금토",WEEKDAY(A596),1))</f>
        <v/>
      </c>
      <c r="C596" s="4" t="n"/>
      <c r="D596" s="4">
        <f>IF(C596="","",IFERROR(INDEX('차량별 비용·업무사용비율'!$B$5:$B$24,MATCH(C596,'차량별 비용·업무사용비율'!$A$5:$A$24,0)),"차량 목록에 없음"))</f>
        <v/>
      </c>
      <c r="E596" s="4" t="n"/>
      <c r="F596" s="4" t="n"/>
      <c r="G596" s="12" t="n"/>
      <c r="H596" s="12" t="n"/>
      <c r="I596" s="12">
        <f>IF(OR(G596="",H596=""),"",H596-G596)</f>
        <v/>
      </c>
      <c r="J596" s="12" t="n"/>
      <c r="K596" s="12" t="n"/>
      <c r="L596" s="12">
        <f>IF(AND(J596="",K596=""),"",N(J596)+N(K596))</f>
        <v/>
      </c>
      <c r="M596" s="13" t="n"/>
      <c r="N596" s="13" t="n"/>
      <c r="O596" s="4">
        <f>IF(C596="","",IF(AND(G596&lt;&gt;"",H596&lt;&gt;"",N(H596)&lt;N(G596)),"주행 후 &lt; 주행 전",IF(AND(I596&lt;&gt;"",N(L596)&gt;N(I596)),"업무용 거리 &gt; 주행거리",IF(OR(G596="",IFERROR(SUMPRODUCT(MAX(($C$5:C595=C596)*$H$5:H595)),0)=0),"",IF(G596&gt;IFERROR(SUMPRODUCT(MAX(($C$5:C595=C596)*$H$5:H595)),0),"앞 기록과 "&amp;TEXT(G596-IFERROR(SUMPRODUCT(MAX(($C$5:C595=C596)*$H$5:H595)),0),"#,##0")&amp;"km 빔",IF(G596&lt;IFERROR(SUMPRODUCT(MAX(($C$5:C595=C596)*$H$5:H595)),0),"계기판이 앞 기록보다 작음",""))))))</f>
        <v/>
      </c>
    </row>
    <row r="597">
      <c r="A597" s="6" t="n"/>
      <c r="B597" s="4">
        <f>IF(A597="","",MID("일월화수목금토",WEEKDAY(A597),1))</f>
        <v/>
      </c>
      <c r="C597" s="4" t="n"/>
      <c r="D597" s="4">
        <f>IF(C597="","",IFERROR(INDEX('차량별 비용·업무사용비율'!$B$5:$B$24,MATCH(C597,'차량별 비용·업무사용비율'!$A$5:$A$24,0)),"차량 목록에 없음"))</f>
        <v/>
      </c>
      <c r="E597" s="4" t="n"/>
      <c r="F597" s="4" t="n"/>
      <c r="G597" s="12" t="n"/>
      <c r="H597" s="12" t="n"/>
      <c r="I597" s="12">
        <f>IF(OR(G597="",H597=""),"",H597-G597)</f>
        <v/>
      </c>
      <c r="J597" s="12" t="n"/>
      <c r="K597" s="12" t="n"/>
      <c r="L597" s="12">
        <f>IF(AND(J597="",K597=""),"",N(J597)+N(K597))</f>
        <v/>
      </c>
      <c r="M597" s="13" t="n"/>
      <c r="N597" s="13" t="n"/>
      <c r="O597" s="4">
        <f>IF(C597="","",IF(AND(G597&lt;&gt;"",H597&lt;&gt;"",N(H597)&lt;N(G597)),"주행 후 &lt; 주행 전",IF(AND(I597&lt;&gt;"",N(L597)&gt;N(I597)),"업무용 거리 &gt; 주행거리",IF(OR(G597="",IFERROR(SUMPRODUCT(MAX(($C$5:C596=C597)*$H$5:H596)),0)=0),"",IF(G597&gt;IFERROR(SUMPRODUCT(MAX(($C$5:C596=C597)*$H$5:H596)),0),"앞 기록과 "&amp;TEXT(G597-IFERROR(SUMPRODUCT(MAX(($C$5:C596=C597)*$H$5:H596)),0),"#,##0")&amp;"km 빔",IF(G597&lt;IFERROR(SUMPRODUCT(MAX(($C$5:C596=C597)*$H$5:H596)),0),"계기판이 앞 기록보다 작음",""))))))</f>
        <v/>
      </c>
    </row>
    <row r="598">
      <c r="A598" s="6" t="n"/>
      <c r="B598" s="4">
        <f>IF(A598="","",MID("일월화수목금토",WEEKDAY(A598),1))</f>
        <v/>
      </c>
      <c r="C598" s="4" t="n"/>
      <c r="D598" s="4">
        <f>IF(C598="","",IFERROR(INDEX('차량별 비용·업무사용비율'!$B$5:$B$24,MATCH(C598,'차량별 비용·업무사용비율'!$A$5:$A$24,0)),"차량 목록에 없음"))</f>
        <v/>
      </c>
      <c r="E598" s="4" t="n"/>
      <c r="F598" s="4" t="n"/>
      <c r="G598" s="12" t="n"/>
      <c r="H598" s="12" t="n"/>
      <c r="I598" s="12">
        <f>IF(OR(G598="",H598=""),"",H598-G598)</f>
        <v/>
      </c>
      <c r="J598" s="12" t="n"/>
      <c r="K598" s="12" t="n"/>
      <c r="L598" s="12">
        <f>IF(AND(J598="",K598=""),"",N(J598)+N(K598))</f>
        <v/>
      </c>
      <c r="M598" s="13" t="n"/>
      <c r="N598" s="13" t="n"/>
      <c r="O598" s="4">
        <f>IF(C598="","",IF(AND(G598&lt;&gt;"",H598&lt;&gt;"",N(H598)&lt;N(G598)),"주행 후 &lt; 주행 전",IF(AND(I598&lt;&gt;"",N(L598)&gt;N(I598)),"업무용 거리 &gt; 주행거리",IF(OR(G598="",IFERROR(SUMPRODUCT(MAX(($C$5:C597=C598)*$H$5:H597)),0)=0),"",IF(G598&gt;IFERROR(SUMPRODUCT(MAX(($C$5:C597=C598)*$H$5:H597)),0),"앞 기록과 "&amp;TEXT(G598-IFERROR(SUMPRODUCT(MAX(($C$5:C597=C598)*$H$5:H597)),0),"#,##0")&amp;"km 빔",IF(G598&lt;IFERROR(SUMPRODUCT(MAX(($C$5:C597=C598)*$H$5:H597)),0),"계기판이 앞 기록보다 작음",""))))))</f>
        <v/>
      </c>
    </row>
    <row r="599">
      <c r="A599" s="6" t="n"/>
      <c r="B599" s="4">
        <f>IF(A599="","",MID("일월화수목금토",WEEKDAY(A599),1))</f>
        <v/>
      </c>
      <c r="C599" s="4" t="n"/>
      <c r="D599" s="4">
        <f>IF(C599="","",IFERROR(INDEX('차량별 비용·업무사용비율'!$B$5:$B$24,MATCH(C599,'차량별 비용·업무사용비율'!$A$5:$A$24,0)),"차량 목록에 없음"))</f>
        <v/>
      </c>
      <c r="E599" s="4" t="n"/>
      <c r="F599" s="4" t="n"/>
      <c r="G599" s="12" t="n"/>
      <c r="H599" s="12" t="n"/>
      <c r="I599" s="12">
        <f>IF(OR(G599="",H599=""),"",H599-G599)</f>
        <v/>
      </c>
      <c r="J599" s="12" t="n"/>
      <c r="K599" s="12" t="n"/>
      <c r="L599" s="12">
        <f>IF(AND(J599="",K599=""),"",N(J599)+N(K599))</f>
        <v/>
      </c>
      <c r="M599" s="13" t="n"/>
      <c r="N599" s="13" t="n"/>
      <c r="O599" s="4">
        <f>IF(C599="","",IF(AND(G599&lt;&gt;"",H599&lt;&gt;"",N(H599)&lt;N(G599)),"주행 후 &lt; 주행 전",IF(AND(I599&lt;&gt;"",N(L599)&gt;N(I599)),"업무용 거리 &gt; 주행거리",IF(OR(G599="",IFERROR(SUMPRODUCT(MAX(($C$5:C598=C599)*$H$5:H598)),0)=0),"",IF(G599&gt;IFERROR(SUMPRODUCT(MAX(($C$5:C598=C599)*$H$5:H598)),0),"앞 기록과 "&amp;TEXT(G599-IFERROR(SUMPRODUCT(MAX(($C$5:C598=C599)*$H$5:H598)),0),"#,##0")&amp;"km 빔",IF(G599&lt;IFERROR(SUMPRODUCT(MAX(($C$5:C598=C599)*$H$5:H598)),0),"계기판이 앞 기록보다 작음",""))))))</f>
        <v/>
      </c>
    </row>
    <row r="600">
      <c r="A600" s="6" t="n"/>
      <c r="B600" s="4">
        <f>IF(A600="","",MID("일월화수목금토",WEEKDAY(A600),1))</f>
        <v/>
      </c>
      <c r="C600" s="4" t="n"/>
      <c r="D600" s="4">
        <f>IF(C600="","",IFERROR(INDEX('차량별 비용·업무사용비율'!$B$5:$B$24,MATCH(C600,'차량별 비용·업무사용비율'!$A$5:$A$24,0)),"차량 목록에 없음"))</f>
        <v/>
      </c>
      <c r="E600" s="4" t="n"/>
      <c r="F600" s="4" t="n"/>
      <c r="G600" s="12" t="n"/>
      <c r="H600" s="12" t="n"/>
      <c r="I600" s="12">
        <f>IF(OR(G600="",H600=""),"",H600-G600)</f>
        <v/>
      </c>
      <c r="J600" s="12" t="n"/>
      <c r="K600" s="12" t="n"/>
      <c r="L600" s="12">
        <f>IF(AND(J600="",K600=""),"",N(J600)+N(K600))</f>
        <v/>
      </c>
      <c r="M600" s="13" t="n"/>
      <c r="N600" s="13" t="n"/>
      <c r="O600" s="4">
        <f>IF(C600="","",IF(AND(G600&lt;&gt;"",H600&lt;&gt;"",N(H600)&lt;N(G600)),"주행 후 &lt; 주행 전",IF(AND(I600&lt;&gt;"",N(L600)&gt;N(I600)),"업무용 거리 &gt; 주행거리",IF(OR(G600="",IFERROR(SUMPRODUCT(MAX(($C$5:C599=C600)*$H$5:H599)),0)=0),"",IF(G600&gt;IFERROR(SUMPRODUCT(MAX(($C$5:C599=C600)*$H$5:H599)),0),"앞 기록과 "&amp;TEXT(G600-IFERROR(SUMPRODUCT(MAX(($C$5:C599=C600)*$H$5:H599)),0),"#,##0")&amp;"km 빔",IF(G600&lt;IFERROR(SUMPRODUCT(MAX(($C$5:C599=C600)*$H$5:H599)),0),"계기판이 앞 기록보다 작음",""))))))</f>
        <v/>
      </c>
    </row>
    <row r="601">
      <c r="A601" s="6" t="n"/>
      <c r="B601" s="4">
        <f>IF(A601="","",MID("일월화수목금토",WEEKDAY(A601),1))</f>
        <v/>
      </c>
      <c r="C601" s="4" t="n"/>
      <c r="D601" s="4">
        <f>IF(C601="","",IFERROR(INDEX('차량별 비용·업무사용비율'!$B$5:$B$24,MATCH(C601,'차량별 비용·업무사용비율'!$A$5:$A$24,0)),"차량 목록에 없음"))</f>
        <v/>
      </c>
      <c r="E601" s="4" t="n"/>
      <c r="F601" s="4" t="n"/>
      <c r="G601" s="12" t="n"/>
      <c r="H601" s="12" t="n"/>
      <c r="I601" s="12">
        <f>IF(OR(G601="",H601=""),"",H601-G601)</f>
        <v/>
      </c>
      <c r="J601" s="12" t="n"/>
      <c r="K601" s="12" t="n"/>
      <c r="L601" s="12">
        <f>IF(AND(J601="",K601=""),"",N(J601)+N(K601))</f>
        <v/>
      </c>
      <c r="M601" s="13" t="n"/>
      <c r="N601" s="13" t="n"/>
      <c r="O601" s="4">
        <f>IF(C601="","",IF(AND(G601&lt;&gt;"",H601&lt;&gt;"",N(H601)&lt;N(G601)),"주행 후 &lt; 주행 전",IF(AND(I601&lt;&gt;"",N(L601)&gt;N(I601)),"업무용 거리 &gt; 주행거리",IF(OR(G601="",IFERROR(SUMPRODUCT(MAX(($C$5:C600=C601)*$H$5:H600)),0)=0),"",IF(G601&gt;IFERROR(SUMPRODUCT(MAX(($C$5:C600=C601)*$H$5:H600)),0),"앞 기록과 "&amp;TEXT(G601-IFERROR(SUMPRODUCT(MAX(($C$5:C600=C601)*$H$5:H600)),0),"#,##0")&amp;"km 빔",IF(G601&lt;IFERROR(SUMPRODUCT(MAX(($C$5:C600=C601)*$H$5:H600)),0),"계기판이 앞 기록보다 작음",""))))))</f>
        <v/>
      </c>
    </row>
    <row r="602">
      <c r="A602" s="6" t="n"/>
      <c r="B602" s="4">
        <f>IF(A602="","",MID("일월화수목금토",WEEKDAY(A602),1))</f>
        <v/>
      </c>
      <c r="C602" s="4" t="n"/>
      <c r="D602" s="4">
        <f>IF(C602="","",IFERROR(INDEX('차량별 비용·업무사용비율'!$B$5:$B$24,MATCH(C602,'차량별 비용·업무사용비율'!$A$5:$A$24,0)),"차량 목록에 없음"))</f>
        <v/>
      </c>
      <c r="E602" s="4" t="n"/>
      <c r="F602" s="4" t="n"/>
      <c r="G602" s="12" t="n"/>
      <c r="H602" s="12" t="n"/>
      <c r="I602" s="12">
        <f>IF(OR(G602="",H602=""),"",H602-G602)</f>
        <v/>
      </c>
      <c r="J602" s="12" t="n"/>
      <c r="K602" s="12" t="n"/>
      <c r="L602" s="12">
        <f>IF(AND(J602="",K602=""),"",N(J602)+N(K602))</f>
        <v/>
      </c>
      <c r="M602" s="13" t="n"/>
      <c r="N602" s="13" t="n"/>
      <c r="O602" s="4">
        <f>IF(C602="","",IF(AND(G602&lt;&gt;"",H602&lt;&gt;"",N(H602)&lt;N(G602)),"주행 후 &lt; 주행 전",IF(AND(I602&lt;&gt;"",N(L602)&gt;N(I602)),"업무용 거리 &gt; 주행거리",IF(OR(G602="",IFERROR(SUMPRODUCT(MAX(($C$5:C601=C602)*$H$5:H601)),0)=0),"",IF(G602&gt;IFERROR(SUMPRODUCT(MAX(($C$5:C601=C602)*$H$5:H601)),0),"앞 기록과 "&amp;TEXT(G602-IFERROR(SUMPRODUCT(MAX(($C$5:C601=C602)*$H$5:H601)),0),"#,##0")&amp;"km 빔",IF(G602&lt;IFERROR(SUMPRODUCT(MAX(($C$5:C601=C602)*$H$5:H601)),0),"계기판이 앞 기록보다 작음",""))))))</f>
        <v/>
      </c>
    </row>
    <row r="603">
      <c r="A603" s="6" t="n"/>
      <c r="B603" s="4">
        <f>IF(A603="","",MID("일월화수목금토",WEEKDAY(A603),1))</f>
        <v/>
      </c>
      <c r="C603" s="4" t="n"/>
      <c r="D603" s="4">
        <f>IF(C603="","",IFERROR(INDEX('차량별 비용·업무사용비율'!$B$5:$B$24,MATCH(C603,'차량별 비용·업무사용비율'!$A$5:$A$24,0)),"차량 목록에 없음"))</f>
        <v/>
      </c>
      <c r="E603" s="4" t="n"/>
      <c r="F603" s="4" t="n"/>
      <c r="G603" s="12" t="n"/>
      <c r="H603" s="12" t="n"/>
      <c r="I603" s="12">
        <f>IF(OR(G603="",H603=""),"",H603-G603)</f>
        <v/>
      </c>
      <c r="J603" s="12" t="n"/>
      <c r="K603" s="12" t="n"/>
      <c r="L603" s="12">
        <f>IF(AND(J603="",K603=""),"",N(J603)+N(K603))</f>
        <v/>
      </c>
      <c r="M603" s="13" t="n"/>
      <c r="N603" s="13" t="n"/>
      <c r="O603" s="4">
        <f>IF(C603="","",IF(AND(G603&lt;&gt;"",H603&lt;&gt;"",N(H603)&lt;N(G603)),"주행 후 &lt; 주행 전",IF(AND(I603&lt;&gt;"",N(L603)&gt;N(I603)),"업무용 거리 &gt; 주행거리",IF(OR(G603="",IFERROR(SUMPRODUCT(MAX(($C$5:C602=C603)*$H$5:H602)),0)=0),"",IF(G603&gt;IFERROR(SUMPRODUCT(MAX(($C$5:C602=C603)*$H$5:H602)),0),"앞 기록과 "&amp;TEXT(G603-IFERROR(SUMPRODUCT(MAX(($C$5:C602=C603)*$H$5:H602)),0),"#,##0")&amp;"km 빔",IF(G603&lt;IFERROR(SUMPRODUCT(MAX(($C$5:C602=C603)*$H$5:H602)),0),"계기판이 앞 기록보다 작음",""))))))</f>
        <v/>
      </c>
    </row>
    <row r="604">
      <c r="A604" s="6" t="n"/>
      <c r="B604" s="4">
        <f>IF(A604="","",MID("일월화수목금토",WEEKDAY(A604),1))</f>
        <v/>
      </c>
      <c r="C604" s="4" t="n"/>
      <c r="D604" s="4">
        <f>IF(C604="","",IFERROR(INDEX('차량별 비용·업무사용비율'!$B$5:$B$24,MATCH(C604,'차량별 비용·업무사용비율'!$A$5:$A$24,0)),"차량 목록에 없음"))</f>
        <v/>
      </c>
      <c r="E604" s="4" t="n"/>
      <c r="F604" s="4" t="n"/>
      <c r="G604" s="12" t="n"/>
      <c r="H604" s="12" t="n"/>
      <c r="I604" s="12">
        <f>IF(OR(G604="",H604=""),"",H604-G604)</f>
        <v/>
      </c>
      <c r="J604" s="12" t="n"/>
      <c r="K604" s="12" t="n"/>
      <c r="L604" s="12">
        <f>IF(AND(J604="",K604=""),"",N(J604)+N(K604))</f>
        <v/>
      </c>
      <c r="M604" s="13" t="n"/>
      <c r="N604" s="13" t="n"/>
      <c r="O604" s="4">
        <f>IF(C604="","",IF(AND(G604&lt;&gt;"",H604&lt;&gt;"",N(H604)&lt;N(G604)),"주행 후 &lt; 주행 전",IF(AND(I604&lt;&gt;"",N(L604)&gt;N(I604)),"업무용 거리 &gt; 주행거리",IF(OR(G604="",IFERROR(SUMPRODUCT(MAX(($C$5:C603=C604)*$H$5:H603)),0)=0),"",IF(G604&gt;IFERROR(SUMPRODUCT(MAX(($C$5:C603=C604)*$H$5:H603)),0),"앞 기록과 "&amp;TEXT(G604-IFERROR(SUMPRODUCT(MAX(($C$5:C603=C604)*$H$5:H603)),0),"#,##0")&amp;"km 빔",IF(G604&lt;IFERROR(SUMPRODUCT(MAX(($C$5:C603=C604)*$H$5:H603)),0),"계기판이 앞 기록보다 작음",""))))))</f>
        <v/>
      </c>
    </row>
    <row r="605">
      <c r="A605" s="6" t="n"/>
      <c r="B605" s="4">
        <f>IF(A605="","",MID("일월화수목금토",WEEKDAY(A605),1))</f>
        <v/>
      </c>
      <c r="C605" s="4" t="n"/>
      <c r="D605" s="4">
        <f>IF(C605="","",IFERROR(INDEX('차량별 비용·업무사용비율'!$B$5:$B$24,MATCH(C605,'차량별 비용·업무사용비율'!$A$5:$A$24,0)),"차량 목록에 없음"))</f>
        <v/>
      </c>
      <c r="E605" s="4" t="n"/>
      <c r="F605" s="4" t="n"/>
      <c r="G605" s="12" t="n"/>
      <c r="H605" s="12" t="n"/>
      <c r="I605" s="12">
        <f>IF(OR(G605="",H605=""),"",H605-G605)</f>
        <v/>
      </c>
      <c r="J605" s="12" t="n"/>
      <c r="K605" s="12" t="n"/>
      <c r="L605" s="12">
        <f>IF(AND(J605="",K605=""),"",N(J605)+N(K605))</f>
        <v/>
      </c>
      <c r="M605" s="13" t="n"/>
      <c r="N605" s="13" t="n"/>
      <c r="O605" s="4">
        <f>IF(C605="","",IF(AND(G605&lt;&gt;"",H605&lt;&gt;"",N(H605)&lt;N(G605)),"주행 후 &lt; 주행 전",IF(AND(I605&lt;&gt;"",N(L605)&gt;N(I605)),"업무용 거리 &gt; 주행거리",IF(OR(G605="",IFERROR(SUMPRODUCT(MAX(($C$5:C604=C605)*$H$5:H604)),0)=0),"",IF(G605&gt;IFERROR(SUMPRODUCT(MAX(($C$5:C604=C605)*$H$5:H604)),0),"앞 기록과 "&amp;TEXT(G605-IFERROR(SUMPRODUCT(MAX(($C$5:C604=C605)*$H$5:H604)),0),"#,##0")&amp;"km 빔",IF(G605&lt;IFERROR(SUMPRODUCT(MAX(($C$5:C604=C605)*$H$5:H604)),0),"계기판이 앞 기록보다 작음",""))))))</f>
        <v/>
      </c>
    </row>
    <row r="606">
      <c r="A606" s="6" t="n"/>
      <c r="B606" s="4">
        <f>IF(A606="","",MID("일월화수목금토",WEEKDAY(A606),1))</f>
        <v/>
      </c>
      <c r="C606" s="4" t="n"/>
      <c r="D606" s="4">
        <f>IF(C606="","",IFERROR(INDEX('차량별 비용·업무사용비율'!$B$5:$B$24,MATCH(C606,'차량별 비용·업무사용비율'!$A$5:$A$24,0)),"차량 목록에 없음"))</f>
        <v/>
      </c>
      <c r="E606" s="4" t="n"/>
      <c r="F606" s="4" t="n"/>
      <c r="G606" s="12" t="n"/>
      <c r="H606" s="12" t="n"/>
      <c r="I606" s="12">
        <f>IF(OR(G606="",H606=""),"",H606-G606)</f>
        <v/>
      </c>
      <c r="J606" s="12" t="n"/>
      <c r="K606" s="12" t="n"/>
      <c r="L606" s="12">
        <f>IF(AND(J606="",K606=""),"",N(J606)+N(K606))</f>
        <v/>
      </c>
      <c r="M606" s="13" t="n"/>
      <c r="N606" s="13" t="n"/>
      <c r="O606" s="4">
        <f>IF(C606="","",IF(AND(G606&lt;&gt;"",H606&lt;&gt;"",N(H606)&lt;N(G606)),"주행 후 &lt; 주행 전",IF(AND(I606&lt;&gt;"",N(L606)&gt;N(I606)),"업무용 거리 &gt; 주행거리",IF(OR(G606="",IFERROR(SUMPRODUCT(MAX(($C$5:C605=C606)*$H$5:H605)),0)=0),"",IF(G606&gt;IFERROR(SUMPRODUCT(MAX(($C$5:C605=C606)*$H$5:H605)),0),"앞 기록과 "&amp;TEXT(G606-IFERROR(SUMPRODUCT(MAX(($C$5:C605=C606)*$H$5:H605)),0),"#,##0")&amp;"km 빔",IF(G606&lt;IFERROR(SUMPRODUCT(MAX(($C$5:C605=C606)*$H$5:H605)),0),"계기판이 앞 기록보다 작음",""))))))</f>
        <v/>
      </c>
    </row>
    <row r="607">
      <c r="A607" s="6" t="n"/>
      <c r="B607" s="4">
        <f>IF(A607="","",MID("일월화수목금토",WEEKDAY(A607),1))</f>
        <v/>
      </c>
      <c r="C607" s="4" t="n"/>
      <c r="D607" s="4">
        <f>IF(C607="","",IFERROR(INDEX('차량별 비용·업무사용비율'!$B$5:$B$24,MATCH(C607,'차량별 비용·업무사용비율'!$A$5:$A$24,0)),"차량 목록에 없음"))</f>
        <v/>
      </c>
      <c r="E607" s="4" t="n"/>
      <c r="F607" s="4" t="n"/>
      <c r="G607" s="12" t="n"/>
      <c r="H607" s="12" t="n"/>
      <c r="I607" s="12">
        <f>IF(OR(G607="",H607=""),"",H607-G607)</f>
        <v/>
      </c>
      <c r="J607" s="12" t="n"/>
      <c r="K607" s="12" t="n"/>
      <c r="L607" s="12">
        <f>IF(AND(J607="",K607=""),"",N(J607)+N(K607))</f>
        <v/>
      </c>
      <c r="M607" s="13" t="n"/>
      <c r="N607" s="13" t="n"/>
      <c r="O607" s="4">
        <f>IF(C607="","",IF(AND(G607&lt;&gt;"",H607&lt;&gt;"",N(H607)&lt;N(G607)),"주행 후 &lt; 주행 전",IF(AND(I607&lt;&gt;"",N(L607)&gt;N(I607)),"업무용 거리 &gt; 주행거리",IF(OR(G607="",IFERROR(SUMPRODUCT(MAX(($C$5:C606=C607)*$H$5:H606)),0)=0),"",IF(G607&gt;IFERROR(SUMPRODUCT(MAX(($C$5:C606=C607)*$H$5:H606)),0),"앞 기록과 "&amp;TEXT(G607-IFERROR(SUMPRODUCT(MAX(($C$5:C606=C607)*$H$5:H606)),0),"#,##0")&amp;"km 빔",IF(G607&lt;IFERROR(SUMPRODUCT(MAX(($C$5:C606=C607)*$H$5:H606)),0),"계기판이 앞 기록보다 작음",""))))))</f>
        <v/>
      </c>
    </row>
    <row r="608">
      <c r="A608" s="6" t="n"/>
      <c r="B608" s="4">
        <f>IF(A608="","",MID("일월화수목금토",WEEKDAY(A608),1))</f>
        <v/>
      </c>
      <c r="C608" s="4" t="n"/>
      <c r="D608" s="4">
        <f>IF(C608="","",IFERROR(INDEX('차량별 비용·업무사용비율'!$B$5:$B$24,MATCH(C608,'차량별 비용·업무사용비율'!$A$5:$A$24,0)),"차량 목록에 없음"))</f>
        <v/>
      </c>
      <c r="E608" s="4" t="n"/>
      <c r="F608" s="4" t="n"/>
      <c r="G608" s="12" t="n"/>
      <c r="H608" s="12" t="n"/>
      <c r="I608" s="12">
        <f>IF(OR(G608="",H608=""),"",H608-G608)</f>
        <v/>
      </c>
      <c r="J608" s="12" t="n"/>
      <c r="K608" s="12" t="n"/>
      <c r="L608" s="12">
        <f>IF(AND(J608="",K608=""),"",N(J608)+N(K608))</f>
        <v/>
      </c>
      <c r="M608" s="13" t="n"/>
      <c r="N608" s="13" t="n"/>
      <c r="O608" s="4">
        <f>IF(C608="","",IF(AND(G608&lt;&gt;"",H608&lt;&gt;"",N(H608)&lt;N(G608)),"주행 후 &lt; 주행 전",IF(AND(I608&lt;&gt;"",N(L608)&gt;N(I608)),"업무용 거리 &gt; 주행거리",IF(OR(G608="",IFERROR(SUMPRODUCT(MAX(($C$5:C607=C608)*$H$5:H607)),0)=0),"",IF(G608&gt;IFERROR(SUMPRODUCT(MAX(($C$5:C607=C608)*$H$5:H607)),0),"앞 기록과 "&amp;TEXT(G608-IFERROR(SUMPRODUCT(MAX(($C$5:C607=C608)*$H$5:H607)),0),"#,##0")&amp;"km 빔",IF(G608&lt;IFERROR(SUMPRODUCT(MAX(($C$5:C607=C608)*$H$5:H607)),0),"계기판이 앞 기록보다 작음",""))))))</f>
        <v/>
      </c>
    </row>
    <row r="609">
      <c r="A609" s="6" t="n"/>
      <c r="B609" s="4">
        <f>IF(A609="","",MID("일월화수목금토",WEEKDAY(A609),1))</f>
        <v/>
      </c>
      <c r="C609" s="4" t="n"/>
      <c r="D609" s="4">
        <f>IF(C609="","",IFERROR(INDEX('차량별 비용·업무사용비율'!$B$5:$B$24,MATCH(C609,'차량별 비용·업무사용비율'!$A$5:$A$24,0)),"차량 목록에 없음"))</f>
        <v/>
      </c>
      <c r="E609" s="4" t="n"/>
      <c r="F609" s="4" t="n"/>
      <c r="G609" s="12" t="n"/>
      <c r="H609" s="12" t="n"/>
      <c r="I609" s="12">
        <f>IF(OR(G609="",H609=""),"",H609-G609)</f>
        <v/>
      </c>
      <c r="J609" s="12" t="n"/>
      <c r="K609" s="12" t="n"/>
      <c r="L609" s="12">
        <f>IF(AND(J609="",K609=""),"",N(J609)+N(K609))</f>
        <v/>
      </c>
      <c r="M609" s="13" t="n"/>
      <c r="N609" s="13" t="n"/>
      <c r="O609" s="4">
        <f>IF(C609="","",IF(AND(G609&lt;&gt;"",H609&lt;&gt;"",N(H609)&lt;N(G609)),"주행 후 &lt; 주행 전",IF(AND(I609&lt;&gt;"",N(L609)&gt;N(I609)),"업무용 거리 &gt; 주행거리",IF(OR(G609="",IFERROR(SUMPRODUCT(MAX(($C$5:C608=C609)*$H$5:H608)),0)=0),"",IF(G609&gt;IFERROR(SUMPRODUCT(MAX(($C$5:C608=C609)*$H$5:H608)),0),"앞 기록과 "&amp;TEXT(G609-IFERROR(SUMPRODUCT(MAX(($C$5:C608=C609)*$H$5:H608)),0),"#,##0")&amp;"km 빔",IF(G609&lt;IFERROR(SUMPRODUCT(MAX(($C$5:C608=C609)*$H$5:H608)),0),"계기판이 앞 기록보다 작음",""))))))</f>
        <v/>
      </c>
    </row>
    <row r="610">
      <c r="A610" s="6" t="n"/>
      <c r="B610" s="4">
        <f>IF(A610="","",MID("일월화수목금토",WEEKDAY(A610),1))</f>
        <v/>
      </c>
      <c r="C610" s="4" t="n"/>
      <c r="D610" s="4">
        <f>IF(C610="","",IFERROR(INDEX('차량별 비용·업무사용비율'!$B$5:$B$24,MATCH(C610,'차량별 비용·업무사용비율'!$A$5:$A$24,0)),"차량 목록에 없음"))</f>
        <v/>
      </c>
      <c r="E610" s="4" t="n"/>
      <c r="F610" s="4" t="n"/>
      <c r="G610" s="12" t="n"/>
      <c r="H610" s="12" t="n"/>
      <c r="I610" s="12">
        <f>IF(OR(G610="",H610=""),"",H610-G610)</f>
        <v/>
      </c>
      <c r="J610" s="12" t="n"/>
      <c r="K610" s="12" t="n"/>
      <c r="L610" s="12">
        <f>IF(AND(J610="",K610=""),"",N(J610)+N(K610))</f>
        <v/>
      </c>
      <c r="M610" s="13" t="n"/>
      <c r="N610" s="13" t="n"/>
      <c r="O610" s="4">
        <f>IF(C610="","",IF(AND(G610&lt;&gt;"",H610&lt;&gt;"",N(H610)&lt;N(G610)),"주행 후 &lt; 주행 전",IF(AND(I610&lt;&gt;"",N(L610)&gt;N(I610)),"업무용 거리 &gt; 주행거리",IF(OR(G610="",IFERROR(SUMPRODUCT(MAX(($C$5:C609=C610)*$H$5:H609)),0)=0),"",IF(G610&gt;IFERROR(SUMPRODUCT(MAX(($C$5:C609=C610)*$H$5:H609)),0),"앞 기록과 "&amp;TEXT(G610-IFERROR(SUMPRODUCT(MAX(($C$5:C609=C610)*$H$5:H609)),0),"#,##0")&amp;"km 빔",IF(G610&lt;IFERROR(SUMPRODUCT(MAX(($C$5:C609=C610)*$H$5:H609)),0),"계기판이 앞 기록보다 작음",""))))))</f>
        <v/>
      </c>
    </row>
    <row r="611">
      <c r="A611" s="6" t="n"/>
      <c r="B611" s="4">
        <f>IF(A611="","",MID("일월화수목금토",WEEKDAY(A611),1))</f>
        <v/>
      </c>
      <c r="C611" s="4" t="n"/>
      <c r="D611" s="4">
        <f>IF(C611="","",IFERROR(INDEX('차량별 비용·업무사용비율'!$B$5:$B$24,MATCH(C611,'차량별 비용·업무사용비율'!$A$5:$A$24,0)),"차량 목록에 없음"))</f>
        <v/>
      </c>
      <c r="E611" s="4" t="n"/>
      <c r="F611" s="4" t="n"/>
      <c r="G611" s="12" t="n"/>
      <c r="H611" s="12" t="n"/>
      <c r="I611" s="12">
        <f>IF(OR(G611="",H611=""),"",H611-G611)</f>
        <v/>
      </c>
      <c r="J611" s="12" t="n"/>
      <c r="K611" s="12" t="n"/>
      <c r="L611" s="12">
        <f>IF(AND(J611="",K611=""),"",N(J611)+N(K611))</f>
        <v/>
      </c>
      <c r="M611" s="13" t="n"/>
      <c r="N611" s="13" t="n"/>
      <c r="O611" s="4">
        <f>IF(C611="","",IF(AND(G611&lt;&gt;"",H611&lt;&gt;"",N(H611)&lt;N(G611)),"주행 후 &lt; 주행 전",IF(AND(I611&lt;&gt;"",N(L611)&gt;N(I611)),"업무용 거리 &gt; 주행거리",IF(OR(G611="",IFERROR(SUMPRODUCT(MAX(($C$5:C610=C611)*$H$5:H610)),0)=0),"",IF(G611&gt;IFERROR(SUMPRODUCT(MAX(($C$5:C610=C611)*$H$5:H610)),0),"앞 기록과 "&amp;TEXT(G611-IFERROR(SUMPRODUCT(MAX(($C$5:C610=C611)*$H$5:H610)),0),"#,##0")&amp;"km 빔",IF(G611&lt;IFERROR(SUMPRODUCT(MAX(($C$5:C610=C611)*$H$5:H610)),0),"계기판이 앞 기록보다 작음",""))))))</f>
        <v/>
      </c>
    </row>
    <row r="612">
      <c r="A612" s="6" t="n"/>
      <c r="B612" s="4">
        <f>IF(A612="","",MID("일월화수목금토",WEEKDAY(A612),1))</f>
        <v/>
      </c>
      <c r="C612" s="4" t="n"/>
      <c r="D612" s="4">
        <f>IF(C612="","",IFERROR(INDEX('차량별 비용·업무사용비율'!$B$5:$B$24,MATCH(C612,'차량별 비용·업무사용비율'!$A$5:$A$24,0)),"차량 목록에 없음"))</f>
        <v/>
      </c>
      <c r="E612" s="4" t="n"/>
      <c r="F612" s="4" t="n"/>
      <c r="G612" s="12" t="n"/>
      <c r="H612" s="12" t="n"/>
      <c r="I612" s="12">
        <f>IF(OR(G612="",H612=""),"",H612-G612)</f>
        <v/>
      </c>
      <c r="J612" s="12" t="n"/>
      <c r="K612" s="12" t="n"/>
      <c r="L612" s="12">
        <f>IF(AND(J612="",K612=""),"",N(J612)+N(K612))</f>
        <v/>
      </c>
      <c r="M612" s="13" t="n"/>
      <c r="N612" s="13" t="n"/>
      <c r="O612" s="4">
        <f>IF(C612="","",IF(AND(G612&lt;&gt;"",H612&lt;&gt;"",N(H612)&lt;N(G612)),"주행 후 &lt; 주행 전",IF(AND(I612&lt;&gt;"",N(L612)&gt;N(I612)),"업무용 거리 &gt; 주행거리",IF(OR(G612="",IFERROR(SUMPRODUCT(MAX(($C$5:C611=C612)*$H$5:H611)),0)=0),"",IF(G612&gt;IFERROR(SUMPRODUCT(MAX(($C$5:C611=C612)*$H$5:H611)),0),"앞 기록과 "&amp;TEXT(G612-IFERROR(SUMPRODUCT(MAX(($C$5:C611=C612)*$H$5:H611)),0),"#,##0")&amp;"km 빔",IF(G612&lt;IFERROR(SUMPRODUCT(MAX(($C$5:C611=C612)*$H$5:H611)),0),"계기판이 앞 기록보다 작음",""))))))</f>
        <v/>
      </c>
    </row>
    <row r="613">
      <c r="A613" s="6" t="n"/>
      <c r="B613" s="4">
        <f>IF(A613="","",MID("일월화수목금토",WEEKDAY(A613),1))</f>
        <v/>
      </c>
      <c r="C613" s="4" t="n"/>
      <c r="D613" s="4">
        <f>IF(C613="","",IFERROR(INDEX('차량별 비용·업무사용비율'!$B$5:$B$24,MATCH(C613,'차량별 비용·업무사용비율'!$A$5:$A$24,0)),"차량 목록에 없음"))</f>
        <v/>
      </c>
      <c r="E613" s="4" t="n"/>
      <c r="F613" s="4" t="n"/>
      <c r="G613" s="12" t="n"/>
      <c r="H613" s="12" t="n"/>
      <c r="I613" s="12">
        <f>IF(OR(G613="",H613=""),"",H613-G613)</f>
        <v/>
      </c>
      <c r="J613" s="12" t="n"/>
      <c r="K613" s="12" t="n"/>
      <c r="L613" s="12">
        <f>IF(AND(J613="",K613=""),"",N(J613)+N(K613))</f>
        <v/>
      </c>
      <c r="M613" s="13" t="n"/>
      <c r="N613" s="13" t="n"/>
      <c r="O613" s="4">
        <f>IF(C613="","",IF(AND(G613&lt;&gt;"",H613&lt;&gt;"",N(H613)&lt;N(G613)),"주행 후 &lt; 주행 전",IF(AND(I613&lt;&gt;"",N(L613)&gt;N(I613)),"업무용 거리 &gt; 주행거리",IF(OR(G613="",IFERROR(SUMPRODUCT(MAX(($C$5:C612=C613)*$H$5:H612)),0)=0),"",IF(G613&gt;IFERROR(SUMPRODUCT(MAX(($C$5:C612=C613)*$H$5:H612)),0),"앞 기록과 "&amp;TEXT(G613-IFERROR(SUMPRODUCT(MAX(($C$5:C612=C613)*$H$5:H612)),0),"#,##0")&amp;"km 빔",IF(G613&lt;IFERROR(SUMPRODUCT(MAX(($C$5:C612=C613)*$H$5:H612)),0),"계기판이 앞 기록보다 작음",""))))))</f>
        <v/>
      </c>
    </row>
    <row r="614">
      <c r="A614" s="6" t="n"/>
      <c r="B614" s="4">
        <f>IF(A614="","",MID("일월화수목금토",WEEKDAY(A614),1))</f>
        <v/>
      </c>
      <c r="C614" s="4" t="n"/>
      <c r="D614" s="4">
        <f>IF(C614="","",IFERROR(INDEX('차량별 비용·업무사용비율'!$B$5:$B$24,MATCH(C614,'차량별 비용·업무사용비율'!$A$5:$A$24,0)),"차량 목록에 없음"))</f>
        <v/>
      </c>
      <c r="E614" s="4" t="n"/>
      <c r="F614" s="4" t="n"/>
      <c r="G614" s="12" t="n"/>
      <c r="H614" s="12" t="n"/>
      <c r="I614" s="12">
        <f>IF(OR(G614="",H614=""),"",H614-G614)</f>
        <v/>
      </c>
      <c r="J614" s="12" t="n"/>
      <c r="K614" s="12" t="n"/>
      <c r="L614" s="12">
        <f>IF(AND(J614="",K614=""),"",N(J614)+N(K614))</f>
        <v/>
      </c>
      <c r="M614" s="13" t="n"/>
      <c r="N614" s="13" t="n"/>
      <c r="O614" s="4">
        <f>IF(C614="","",IF(AND(G614&lt;&gt;"",H614&lt;&gt;"",N(H614)&lt;N(G614)),"주행 후 &lt; 주행 전",IF(AND(I614&lt;&gt;"",N(L614)&gt;N(I614)),"업무용 거리 &gt; 주행거리",IF(OR(G614="",IFERROR(SUMPRODUCT(MAX(($C$5:C613=C614)*$H$5:H613)),0)=0),"",IF(G614&gt;IFERROR(SUMPRODUCT(MAX(($C$5:C613=C614)*$H$5:H613)),0),"앞 기록과 "&amp;TEXT(G614-IFERROR(SUMPRODUCT(MAX(($C$5:C613=C614)*$H$5:H613)),0),"#,##0")&amp;"km 빔",IF(G614&lt;IFERROR(SUMPRODUCT(MAX(($C$5:C613=C614)*$H$5:H613)),0),"계기판이 앞 기록보다 작음",""))))))</f>
        <v/>
      </c>
    </row>
    <row r="615">
      <c r="A615" s="6" t="n"/>
      <c r="B615" s="4">
        <f>IF(A615="","",MID("일월화수목금토",WEEKDAY(A615),1))</f>
        <v/>
      </c>
      <c r="C615" s="4" t="n"/>
      <c r="D615" s="4">
        <f>IF(C615="","",IFERROR(INDEX('차량별 비용·업무사용비율'!$B$5:$B$24,MATCH(C615,'차량별 비용·업무사용비율'!$A$5:$A$24,0)),"차량 목록에 없음"))</f>
        <v/>
      </c>
      <c r="E615" s="4" t="n"/>
      <c r="F615" s="4" t="n"/>
      <c r="G615" s="12" t="n"/>
      <c r="H615" s="12" t="n"/>
      <c r="I615" s="12">
        <f>IF(OR(G615="",H615=""),"",H615-G615)</f>
        <v/>
      </c>
      <c r="J615" s="12" t="n"/>
      <c r="K615" s="12" t="n"/>
      <c r="L615" s="12">
        <f>IF(AND(J615="",K615=""),"",N(J615)+N(K615))</f>
        <v/>
      </c>
      <c r="M615" s="13" t="n"/>
      <c r="N615" s="13" t="n"/>
      <c r="O615" s="4">
        <f>IF(C615="","",IF(AND(G615&lt;&gt;"",H615&lt;&gt;"",N(H615)&lt;N(G615)),"주행 후 &lt; 주행 전",IF(AND(I615&lt;&gt;"",N(L615)&gt;N(I615)),"업무용 거리 &gt; 주행거리",IF(OR(G615="",IFERROR(SUMPRODUCT(MAX(($C$5:C614=C615)*$H$5:H614)),0)=0),"",IF(G615&gt;IFERROR(SUMPRODUCT(MAX(($C$5:C614=C615)*$H$5:H614)),0),"앞 기록과 "&amp;TEXT(G615-IFERROR(SUMPRODUCT(MAX(($C$5:C614=C615)*$H$5:H614)),0),"#,##0")&amp;"km 빔",IF(G615&lt;IFERROR(SUMPRODUCT(MAX(($C$5:C614=C615)*$H$5:H614)),0),"계기판이 앞 기록보다 작음",""))))))</f>
        <v/>
      </c>
    </row>
    <row r="616">
      <c r="A616" s="6" t="n"/>
      <c r="B616" s="4">
        <f>IF(A616="","",MID("일월화수목금토",WEEKDAY(A616),1))</f>
        <v/>
      </c>
      <c r="C616" s="4" t="n"/>
      <c r="D616" s="4">
        <f>IF(C616="","",IFERROR(INDEX('차량별 비용·업무사용비율'!$B$5:$B$24,MATCH(C616,'차량별 비용·업무사용비율'!$A$5:$A$24,0)),"차량 목록에 없음"))</f>
        <v/>
      </c>
      <c r="E616" s="4" t="n"/>
      <c r="F616" s="4" t="n"/>
      <c r="G616" s="12" t="n"/>
      <c r="H616" s="12" t="n"/>
      <c r="I616" s="12">
        <f>IF(OR(G616="",H616=""),"",H616-G616)</f>
        <v/>
      </c>
      <c r="J616" s="12" t="n"/>
      <c r="K616" s="12" t="n"/>
      <c r="L616" s="12">
        <f>IF(AND(J616="",K616=""),"",N(J616)+N(K616))</f>
        <v/>
      </c>
      <c r="M616" s="13" t="n"/>
      <c r="N616" s="13" t="n"/>
      <c r="O616" s="4">
        <f>IF(C616="","",IF(AND(G616&lt;&gt;"",H616&lt;&gt;"",N(H616)&lt;N(G616)),"주행 후 &lt; 주행 전",IF(AND(I616&lt;&gt;"",N(L616)&gt;N(I616)),"업무용 거리 &gt; 주행거리",IF(OR(G616="",IFERROR(SUMPRODUCT(MAX(($C$5:C615=C616)*$H$5:H615)),0)=0),"",IF(G616&gt;IFERROR(SUMPRODUCT(MAX(($C$5:C615=C616)*$H$5:H615)),0),"앞 기록과 "&amp;TEXT(G616-IFERROR(SUMPRODUCT(MAX(($C$5:C615=C616)*$H$5:H615)),0),"#,##0")&amp;"km 빔",IF(G616&lt;IFERROR(SUMPRODUCT(MAX(($C$5:C615=C616)*$H$5:H615)),0),"계기판이 앞 기록보다 작음",""))))))</f>
        <v/>
      </c>
    </row>
    <row r="617">
      <c r="A617" s="6" t="n"/>
      <c r="B617" s="4">
        <f>IF(A617="","",MID("일월화수목금토",WEEKDAY(A617),1))</f>
        <v/>
      </c>
      <c r="C617" s="4" t="n"/>
      <c r="D617" s="4">
        <f>IF(C617="","",IFERROR(INDEX('차량별 비용·업무사용비율'!$B$5:$B$24,MATCH(C617,'차량별 비용·업무사용비율'!$A$5:$A$24,0)),"차량 목록에 없음"))</f>
        <v/>
      </c>
      <c r="E617" s="4" t="n"/>
      <c r="F617" s="4" t="n"/>
      <c r="G617" s="12" t="n"/>
      <c r="H617" s="12" t="n"/>
      <c r="I617" s="12">
        <f>IF(OR(G617="",H617=""),"",H617-G617)</f>
        <v/>
      </c>
      <c r="J617" s="12" t="n"/>
      <c r="K617" s="12" t="n"/>
      <c r="L617" s="12">
        <f>IF(AND(J617="",K617=""),"",N(J617)+N(K617))</f>
        <v/>
      </c>
      <c r="M617" s="13" t="n"/>
      <c r="N617" s="13" t="n"/>
      <c r="O617" s="4">
        <f>IF(C617="","",IF(AND(G617&lt;&gt;"",H617&lt;&gt;"",N(H617)&lt;N(G617)),"주행 후 &lt; 주행 전",IF(AND(I617&lt;&gt;"",N(L617)&gt;N(I617)),"업무용 거리 &gt; 주행거리",IF(OR(G617="",IFERROR(SUMPRODUCT(MAX(($C$5:C616=C617)*$H$5:H616)),0)=0),"",IF(G617&gt;IFERROR(SUMPRODUCT(MAX(($C$5:C616=C617)*$H$5:H616)),0),"앞 기록과 "&amp;TEXT(G617-IFERROR(SUMPRODUCT(MAX(($C$5:C616=C617)*$H$5:H616)),0),"#,##0")&amp;"km 빔",IF(G617&lt;IFERROR(SUMPRODUCT(MAX(($C$5:C616=C617)*$H$5:H616)),0),"계기판이 앞 기록보다 작음",""))))))</f>
        <v/>
      </c>
    </row>
    <row r="618">
      <c r="A618" s="6" t="n"/>
      <c r="B618" s="4">
        <f>IF(A618="","",MID("일월화수목금토",WEEKDAY(A618),1))</f>
        <v/>
      </c>
      <c r="C618" s="4" t="n"/>
      <c r="D618" s="4">
        <f>IF(C618="","",IFERROR(INDEX('차량별 비용·업무사용비율'!$B$5:$B$24,MATCH(C618,'차량별 비용·업무사용비율'!$A$5:$A$24,0)),"차량 목록에 없음"))</f>
        <v/>
      </c>
      <c r="E618" s="4" t="n"/>
      <c r="F618" s="4" t="n"/>
      <c r="G618" s="12" t="n"/>
      <c r="H618" s="12" t="n"/>
      <c r="I618" s="12">
        <f>IF(OR(G618="",H618=""),"",H618-G618)</f>
        <v/>
      </c>
      <c r="J618" s="12" t="n"/>
      <c r="K618" s="12" t="n"/>
      <c r="L618" s="12">
        <f>IF(AND(J618="",K618=""),"",N(J618)+N(K618))</f>
        <v/>
      </c>
      <c r="M618" s="13" t="n"/>
      <c r="N618" s="13" t="n"/>
      <c r="O618" s="4">
        <f>IF(C618="","",IF(AND(G618&lt;&gt;"",H618&lt;&gt;"",N(H618)&lt;N(G618)),"주행 후 &lt; 주행 전",IF(AND(I618&lt;&gt;"",N(L618)&gt;N(I618)),"업무용 거리 &gt; 주행거리",IF(OR(G618="",IFERROR(SUMPRODUCT(MAX(($C$5:C617=C618)*$H$5:H617)),0)=0),"",IF(G618&gt;IFERROR(SUMPRODUCT(MAX(($C$5:C617=C618)*$H$5:H617)),0),"앞 기록과 "&amp;TEXT(G618-IFERROR(SUMPRODUCT(MAX(($C$5:C617=C618)*$H$5:H617)),0),"#,##0")&amp;"km 빔",IF(G618&lt;IFERROR(SUMPRODUCT(MAX(($C$5:C617=C618)*$H$5:H617)),0),"계기판이 앞 기록보다 작음",""))))))</f>
        <v/>
      </c>
    </row>
    <row r="619">
      <c r="A619" s="6" t="n"/>
      <c r="B619" s="4">
        <f>IF(A619="","",MID("일월화수목금토",WEEKDAY(A619),1))</f>
        <v/>
      </c>
      <c r="C619" s="4" t="n"/>
      <c r="D619" s="4">
        <f>IF(C619="","",IFERROR(INDEX('차량별 비용·업무사용비율'!$B$5:$B$24,MATCH(C619,'차량별 비용·업무사용비율'!$A$5:$A$24,0)),"차량 목록에 없음"))</f>
        <v/>
      </c>
      <c r="E619" s="4" t="n"/>
      <c r="F619" s="4" t="n"/>
      <c r="G619" s="12" t="n"/>
      <c r="H619" s="12" t="n"/>
      <c r="I619" s="12">
        <f>IF(OR(G619="",H619=""),"",H619-G619)</f>
        <v/>
      </c>
      <c r="J619" s="12" t="n"/>
      <c r="K619" s="12" t="n"/>
      <c r="L619" s="12">
        <f>IF(AND(J619="",K619=""),"",N(J619)+N(K619))</f>
        <v/>
      </c>
      <c r="M619" s="13" t="n"/>
      <c r="N619" s="13" t="n"/>
      <c r="O619" s="4">
        <f>IF(C619="","",IF(AND(G619&lt;&gt;"",H619&lt;&gt;"",N(H619)&lt;N(G619)),"주행 후 &lt; 주행 전",IF(AND(I619&lt;&gt;"",N(L619)&gt;N(I619)),"업무용 거리 &gt; 주행거리",IF(OR(G619="",IFERROR(SUMPRODUCT(MAX(($C$5:C618=C619)*$H$5:H618)),0)=0),"",IF(G619&gt;IFERROR(SUMPRODUCT(MAX(($C$5:C618=C619)*$H$5:H618)),0),"앞 기록과 "&amp;TEXT(G619-IFERROR(SUMPRODUCT(MAX(($C$5:C618=C619)*$H$5:H618)),0),"#,##0")&amp;"km 빔",IF(G619&lt;IFERROR(SUMPRODUCT(MAX(($C$5:C618=C619)*$H$5:H618)),0),"계기판이 앞 기록보다 작음",""))))))</f>
        <v/>
      </c>
    </row>
    <row r="620">
      <c r="A620" s="6" t="n"/>
      <c r="B620" s="4">
        <f>IF(A620="","",MID("일월화수목금토",WEEKDAY(A620),1))</f>
        <v/>
      </c>
      <c r="C620" s="4" t="n"/>
      <c r="D620" s="4">
        <f>IF(C620="","",IFERROR(INDEX('차량별 비용·업무사용비율'!$B$5:$B$24,MATCH(C620,'차량별 비용·업무사용비율'!$A$5:$A$24,0)),"차량 목록에 없음"))</f>
        <v/>
      </c>
      <c r="E620" s="4" t="n"/>
      <c r="F620" s="4" t="n"/>
      <c r="G620" s="12" t="n"/>
      <c r="H620" s="12" t="n"/>
      <c r="I620" s="12">
        <f>IF(OR(G620="",H620=""),"",H620-G620)</f>
        <v/>
      </c>
      <c r="J620" s="12" t="n"/>
      <c r="K620" s="12" t="n"/>
      <c r="L620" s="12">
        <f>IF(AND(J620="",K620=""),"",N(J620)+N(K620))</f>
        <v/>
      </c>
      <c r="M620" s="13" t="n"/>
      <c r="N620" s="13" t="n"/>
      <c r="O620" s="4">
        <f>IF(C620="","",IF(AND(G620&lt;&gt;"",H620&lt;&gt;"",N(H620)&lt;N(G620)),"주행 후 &lt; 주행 전",IF(AND(I620&lt;&gt;"",N(L620)&gt;N(I620)),"업무용 거리 &gt; 주행거리",IF(OR(G620="",IFERROR(SUMPRODUCT(MAX(($C$5:C619=C620)*$H$5:H619)),0)=0),"",IF(G620&gt;IFERROR(SUMPRODUCT(MAX(($C$5:C619=C620)*$H$5:H619)),0),"앞 기록과 "&amp;TEXT(G620-IFERROR(SUMPRODUCT(MAX(($C$5:C619=C620)*$H$5:H619)),0),"#,##0")&amp;"km 빔",IF(G620&lt;IFERROR(SUMPRODUCT(MAX(($C$5:C619=C620)*$H$5:H619)),0),"계기판이 앞 기록보다 작음",""))))))</f>
        <v/>
      </c>
    </row>
    <row r="621">
      <c r="A621" s="6" t="n"/>
      <c r="B621" s="4">
        <f>IF(A621="","",MID("일월화수목금토",WEEKDAY(A621),1))</f>
        <v/>
      </c>
      <c r="C621" s="4" t="n"/>
      <c r="D621" s="4">
        <f>IF(C621="","",IFERROR(INDEX('차량별 비용·업무사용비율'!$B$5:$B$24,MATCH(C621,'차량별 비용·업무사용비율'!$A$5:$A$24,0)),"차량 목록에 없음"))</f>
        <v/>
      </c>
      <c r="E621" s="4" t="n"/>
      <c r="F621" s="4" t="n"/>
      <c r="G621" s="12" t="n"/>
      <c r="H621" s="12" t="n"/>
      <c r="I621" s="12">
        <f>IF(OR(G621="",H621=""),"",H621-G621)</f>
        <v/>
      </c>
      <c r="J621" s="12" t="n"/>
      <c r="K621" s="12" t="n"/>
      <c r="L621" s="12">
        <f>IF(AND(J621="",K621=""),"",N(J621)+N(K621))</f>
        <v/>
      </c>
      <c r="M621" s="13" t="n"/>
      <c r="N621" s="13" t="n"/>
      <c r="O621" s="4">
        <f>IF(C621="","",IF(AND(G621&lt;&gt;"",H621&lt;&gt;"",N(H621)&lt;N(G621)),"주행 후 &lt; 주행 전",IF(AND(I621&lt;&gt;"",N(L621)&gt;N(I621)),"업무용 거리 &gt; 주행거리",IF(OR(G621="",IFERROR(SUMPRODUCT(MAX(($C$5:C620=C621)*$H$5:H620)),0)=0),"",IF(G621&gt;IFERROR(SUMPRODUCT(MAX(($C$5:C620=C621)*$H$5:H620)),0),"앞 기록과 "&amp;TEXT(G621-IFERROR(SUMPRODUCT(MAX(($C$5:C620=C621)*$H$5:H620)),0),"#,##0")&amp;"km 빔",IF(G621&lt;IFERROR(SUMPRODUCT(MAX(($C$5:C620=C621)*$H$5:H620)),0),"계기판이 앞 기록보다 작음",""))))))</f>
        <v/>
      </c>
    </row>
    <row r="622">
      <c r="A622" s="6" t="n"/>
      <c r="B622" s="4">
        <f>IF(A622="","",MID("일월화수목금토",WEEKDAY(A622),1))</f>
        <v/>
      </c>
      <c r="C622" s="4" t="n"/>
      <c r="D622" s="4">
        <f>IF(C622="","",IFERROR(INDEX('차량별 비용·업무사용비율'!$B$5:$B$24,MATCH(C622,'차량별 비용·업무사용비율'!$A$5:$A$24,0)),"차량 목록에 없음"))</f>
        <v/>
      </c>
      <c r="E622" s="4" t="n"/>
      <c r="F622" s="4" t="n"/>
      <c r="G622" s="12" t="n"/>
      <c r="H622" s="12" t="n"/>
      <c r="I622" s="12">
        <f>IF(OR(G622="",H622=""),"",H622-G622)</f>
        <v/>
      </c>
      <c r="J622" s="12" t="n"/>
      <c r="K622" s="12" t="n"/>
      <c r="L622" s="12">
        <f>IF(AND(J622="",K622=""),"",N(J622)+N(K622))</f>
        <v/>
      </c>
      <c r="M622" s="13" t="n"/>
      <c r="N622" s="13" t="n"/>
      <c r="O622" s="4">
        <f>IF(C622="","",IF(AND(G622&lt;&gt;"",H622&lt;&gt;"",N(H622)&lt;N(G622)),"주행 후 &lt; 주행 전",IF(AND(I622&lt;&gt;"",N(L622)&gt;N(I622)),"업무용 거리 &gt; 주행거리",IF(OR(G622="",IFERROR(SUMPRODUCT(MAX(($C$5:C621=C622)*$H$5:H621)),0)=0),"",IF(G622&gt;IFERROR(SUMPRODUCT(MAX(($C$5:C621=C622)*$H$5:H621)),0),"앞 기록과 "&amp;TEXT(G622-IFERROR(SUMPRODUCT(MAX(($C$5:C621=C622)*$H$5:H621)),0),"#,##0")&amp;"km 빔",IF(G622&lt;IFERROR(SUMPRODUCT(MAX(($C$5:C621=C622)*$H$5:H621)),0),"계기판이 앞 기록보다 작음",""))))))</f>
        <v/>
      </c>
    </row>
    <row r="623">
      <c r="A623" s="6" t="n"/>
      <c r="B623" s="4">
        <f>IF(A623="","",MID("일월화수목금토",WEEKDAY(A623),1))</f>
        <v/>
      </c>
      <c r="C623" s="4" t="n"/>
      <c r="D623" s="4">
        <f>IF(C623="","",IFERROR(INDEX('차량별 비용·업무사용비율'!$B$5:$B$24,MATCH(C623,'차량별 비용·업무사용비율'!$A$5:$A$24,0)),"차량 목록에 없음"))</f>
        <v/>
      </c>
      <c r="E623" s="4" t="n"/>
      <c r="F623" s="4" t="n"/>
      <c r="G623" s="12" t="n"/>
      <c r="H623" s="12" t="n"/>
      <c r="I623" s="12">
        <f>IF(OR(G623="",H623=""),"",H623-G623)</f>
        <v/>
      </c>
      <c r="J623" s="12" t="n"/>
      <c r="K623" s="12" t="n"/>
      <c r="L623" s="12">
        <f>IF(AND(J623="",K623=""),"",N(J623)+N(K623))</f>
        <v/>
      </c>
      <c r="M623" s="13" t="n"/>
      <c r="N623" s="13" t="n"/>
      <c r="O623" s="4">
        <f>IF(C623="","",IF(AND(G623&lt;&gt;"",H623&lt;&gt;"",N(H623)&lt;N(G623)),"주행 후 &lt; 주행 전",IF(AND(I623&lt;&gt;"",N(L623)&gt;N(I623)),"업무용 거리 &gt; 주행거리",IF(OR(G623="",IFERROR(SUMPRODUCT(MAX(($C$5:C622=C623)*$H$5:H622)),0)=0),"",IF(G623&gt;IFERROR(SUMPRODUCT(MAX(($C$5:C622=C623)*$H$5:H622)),0),"앞 기록과 "&amp;TEXT(G623-IFERROR(SUMPRODUCT(MAX(($C$5:C622=C623)*$H$5:H622)),0),"#,##0")&amp;"km 빔",IF(G623&lt;IFERROR(SUMPRODUCT(MAX(($C$5:C622=C623)*$H$5:H622)),0),"계기판이 앞 기록보다 작음",""))))))</f>
        <v/>
      </c>
    </row>
    <row r="624">
      <c r="A624" s="6" t="n"/>
      <c r="B624" s="4">
        <f>IF(A624="","",MID("일월화수목금토",WEEKDAY(A624),1))</f>
        <v/>
      </c>
      <c r="C624" s="4" t="n"/>
      <c r="D624" s="4">
        <f>IF(C624="","",IFERROR(INDEX('차량별 비용·업무사용비율'!$B$5:$B$24,MATCH(C624,'차량별 비용·업무사용비율'!$A$5:$A$24,0)),"차량 목록에 없음"))</f>
        <v/>
      </c>
      <c r="E624" s="4" t="n"/>
      <c r="F624" s="4" t="n"/>
      <c r="G624" s="12" t="n"/>
      <c r="H624" s="12" t="n"/>
      <c r="I624" s="12">
        <f>IF(OR(G624="",H624=""),"",H624-G624)</f>
        <v/>
      </c>
      <c r="J624" s="12" t="n"/>
      <c r="K624" s="12" t="n"/>
      <c r="L624" s="12">
        <f>IF(AND(J624="",K624=""),"",N(J624)+N(K624))</f>
        <v/>
      </c>
      <c r="M624" s="13" t="n"/>
      <c r="N624" s="13" t="n"/>
      <c r="O624" s="4">
        <f>IF(C624="","",IF(AND(G624&lt;&gt;"",H624&lt;&gt;"",N(H624)&lt;N(G624)),"주행 후 &lt; 주행 전",IF(AND(I624&lt;&gt;"",N(L624)&gt;N(I624)),"업무용 거리 &gt; 주행거리",IF(OR(G624="",IFERROR(SUMPRODUCT(MAX(($C$5:C623=C624)*$H$5:H623)),0)=0),"",IF(G624&gt;IFERROR(SUMPRODUCT(MAX(($C$5:C623=C624)*$H$5:H623)),0),"앞 기록과 "&amp;TEXT(G624-IFERROR(SUMPRODUCT(MAX(($C$5:C623=C624)*$H$5:H623)),0),"#,##0")&amp;"km 빔",IF(G624&lt;IFERROR(SUMPRODUCT(MAX(($C$5:C623=C624)*$H$5:H623)),0),"계기판이 앞 기록보다 작음",""))))))</f>
        <v/>
      </c>
    </row>
    <row r="625">
      <c r="A625" s="6" t="n"/>
      <c r="B625" s="4">
        <f>IF(A625="","",MID("일월화수목금토",WEEKDAY(A625),1))</f>
        <v/>
      </c>
      <c r="C625" s="4" t="n"/>
      <c r="D625" s="4">
        <f>IF(C625="","",IFERROR(INDEX('차량별 비용·업무사용비율'!$B$5:$B$24,MATCH(C625,'차량별 비용·업무사용비율'!$A$5:$A$24,0)),"차량 목록에 없음"))</f>
        <v/>
      </c>
      <c r="E625" s="4" t="n"/>
      <c r="F625" s="4" t="n"/>
      <c r="G625" s="12" t="n"/>
      <c r="H625" s="12" t="n"/>
      <c r="I625" s="12">
        <f>IF(OR(G625="",H625=""),"",H625-G625)</f>
        <v/>
      </c>
      <c r="J625" s="12" t="n"/>
      <c r="K625" s="12" t="n"/>
      <c r="L625" s="12">
        <f>IF(AND(J625="",K625=""),"",N(J625)+N(K625))</f>
        <v/>
      </c>
      <c r="M625" s="13" t="n"/>
      <c r="N625" s="13" t="n"/>
      <c r="O625" s="4">
        <f>IF(C625="","",IF(AND(G625&lt;&gt;"",H625&lt;&gt;"",N(H625)&lt;N(G625)),"주행 후 &lt; 주행 전",IF(AND(I625&lt;&gt;"",N(L625)&gt;N(I625)),"업무용 거리 &gt; 주행거리",IF(OR(G625="",IFERROR(SUMPRODUCT(MAX(($C$5:C624=C625)*$H$5:H624)),0)=0),"",IF(G625&gt;IFERROR(SUMPRODUCT(MAX(($C$5:C624=C625)*$H$5:H624)),0),"앞 기록과 "&amp;TEXT(G625-IFERROR(SUMPRODUCT(MAX(($C$5:C624=C625)*$H$5:H624)),0),"#,##0")&amp;"km 빔",IF(G625&lt;IFERROR(SUMPRODUCT(MAX(($C$5:C624=C625)*$H$5:H624)),0),"계기판이 앞 기록보다 작음",""))))))</f>
        <v/>
      </c>
    </row>
    <row r="626">
      <c r="A626" s="6" t="n"/>
      <c r="B626" s="4">
        <f>IF(A626="","",MID("일월화수목금토",WEEKDAY(A626),1))</f>
        <v/>
      </c>
      <c r="C626" s="4" t="n"/>
      <c r="D626" s="4">
        <f>IF(C626="","",IFERROR(INDEX('차량별 비용·업무사용비율'!$B$5:$B$24,MATCH(C626,'차량별 비용·업무사용비율'!$A$5:$A$24,0)),"차량 목록에 없음"))</f>
        <v/>
      </c>
      <c r="E626" s="4" t="n"/>
      <c r="F626" s="4" t="n"/>
      <c r="G626" s="12" t="n"/>
      <c r="H626" s="12" t="n"/>
      <c r="I626" s="12">
        <f>IF(OR(G626="",H626=""),"",H626-G626)</f>
        <v/>
      </c>
      <c r="J626" s="12" t="n"/>
      <c r="K626" s="12" t="n"/>
      <c r="L626" s="12">
        <f>IF(AND(J626="",K626=""),"",N(J626)+N(K626))</f>
        <v/>
      </c>
      <c r="M626" s="13" t="n"/>
      <c r="N626" s="13" t="n"/>
      <c r="O626" s="4">
        <f>IF(C626="","",IF(AND(G626&lt;&gt;"",H626&lt;&gt;"",N(H626)&lt;N(G626)),"주행 후 &lt; 주행 전",IF(AND(I626&lt;&gt;"",N(L626)&gt;N(I626)),"업무용 거리 &gt; 주행거리",IF(OR(G626="",IFERROR(SUMPRODUCT(MAX(($C$5:C625=C626)*$H$5:H625)),0)=0),"",IF(G626&gt;IFERROR(SUMPRODUCT(MAX(($C$5:C625=C626)*$H$5:H625)),0),"앞 기록과 "&amp;TEXT(G626-IFERROR(SUMPRODUCT(MAX(($C$5:C625=C626)*$H$5:H625)),0),"#,##0")&amp;"km 빔",IF(G626&lt;IFERROR(SUMPRODUCT(MAX(($C$5:C625=C626)*$H$5:H625)),0),"계기판이 앞 기록보다 작음",""))))))</f>
        <v/>
      </c>
    </row>
    <row r="627">
      <c r="A627" s="6" t="n"/>
      <c r="B627" s="4">
        <f>IF(A627="","",MID("일월화수목금토",WEEKDAY(A627),1))</f>
        <v/>
      </c>
      <c r="C627" s="4" t="n"/>
      <c r="D627" s="4">
        <f>IF(C627="","",IFERROR(INDEX('차량별 비용·업무사용비율'!$B$5:$B$24,MATCH(C627,'차량별 비용·업무사용비율'!$A$5:$A$24,0)),"차량 목록에 없음"))</f>
        <v/>
      </c>
      <c r="E627" s="4" t="n"/>
      <c r="F627" s="4" t="n"/>
      <c r="G627" s="12" t="n"/>
      <c r="H627" s="12" t="n"/>
      <c r="I627" s="12">
        <f>IF(OR(G627="",H627=""),"",H627-G627)</f>
        <v/>
      </c>
      <c r="J627" s="12" t="n"/>
      <c r="K627" s="12" t="n"/>
      <c r="L627" s="12">
        <f>IF(AND(J627="",K627=""),"",N(J627)+N(K627))</f>
        <v/>
      </c>
      <c r="M627" s="13" t="n"/>
      <c r="N627" s="13" t="n"/>
      <c r="O627" s="4">
        <f>IF(C627="","",IF(AND(G627&lt;&gt;"",H627&lt;&gt;"",N(H627)&lt;N(G627)),"주행 후 &lt; 주행 전",IF(AND(I627&lt;&gt;"",N(L627)&gt;N(I627)),"업무용 거리 &gt; 주행거리",IF(OR(G627="",IFERROR(SUMPRODUCT(MAX(($C$5:C626=C627)*$H$5:H626)),0)=0),"",IF(G627&gt;IFERROR(SUMPRODUCT(MAX(($C$5:C626=C627)*$H$5:H626)),0),"앞 기록과 "&amp;TEXT(G627-IFERROR(SUMPRODUCT(MAX(($C$5:C626=C627)*$H$5:H626)),0),"#,##0")&amp;"km 빔",IF(G627&lt;IFERROR(SUMPRODUCT(MAX(($C$5:C626=C627)*$H$5:H626)),0),"계기판이 앞 기록보다 작음",""))))))</f>
        <v/>
      </c>
    </row>
    <row r="628">
      <c r="A628" s="6" t="n"/>
      <c r="B628" s="4">
        <f>IF(A628="","",MID("일월화수목금토",WEEKDAY(A628),1))</f>
        <v/>
      </c>
      <c r="C628" s="4" t="n"/>
      <c r="D628" s="4">
        <f>IF(C628="","",IFERROR(INDEX('차량별 비용·업무사용비율'!$B$5:$B$24,MATCH(C628,'차량별 비용·업무사용비율'!$A$5:$A$24,0)),"차량 목록에 없음"))</f>
        <v/>
      </c>
      <c r="E628" s="4" t="n"/>
      <c r="F628" s="4" t="n"/>
      <c r="G628" s="12" t="n"/>
      <c r="H628" s="12" t="n"/>
      <c r="I628" s="12">
        <f>IF(OR(G628="",H628=""),"",H628-G628)</f>
        <v/>
      </c>
      <c r="J628" s="12" t="n"/>
      <c r="K628" s="12" t="n"/>
      <c r="L628" s="12">
        <f>IF(AND(J628="",K628=""),"",N(J628)+N(K628))</f>
        <v/>
      </c>
      <c r="M628" s="13" t="n"/>
      <c r="N628" s="13" t="n"/>
      <c r="O628" s="4">
        <f>IF(C628="","",IF(AND(G628&lt;&gt;"",H628&lt;&gt;"",N(H628)&lt;N(G628)),"주행 후 &lt; 주행 전",IF(AND(I628&lt;&gt;"",N(L628)&gt;N(I628)),"업무용 거리 &gt; 주행거리",IF(OR(G628="",IFERROR(SUMPRODUCT(MAX(($C$5:C627=C628)*$H$5:H627)),0)=0),"",IF(G628&gt;IFERROR(SUMPRODUCT(MAX(($C$5:C627=C628)*$H$5:H627)),0),"앞 기록과 "&amp;TEXT(G628-IFERROR(SUMPRODUCT(MAX(($C$5:C627=C628)*$H$5:H627)),0),"#,##0")&amp;"km 빔",IF(G628&lt;IFERROR(SUMPRODUCT(MAX(($C$5:C627=C628)*$H$5:H627)),0),"계기판이 앞 기록보다 작음",""))))))</f>
        <v/>
      </c>
    </row>
    <row r="629">
      <c r="A629" s="6" t="n"/>
      <c r="B629" s="4">
        <f>IF(A629="","",MID("일월화수목금토",WEEKDAY(A629),1))</f>
        <v/>
      </c>
      <c r="C629" s="4" t="n"/>
      <c r="D629" s="4">
        <f>IF(C629="","",IFERROR(INDEX('차량별 비용·업무사용비율'!$B$5:$B$24,MATCH(C629,'차량별 비용·업무사용비율'!$A$5:$A$24,0)),"차량 목록에 없음"))</f>
        <v/>
      </c>
      <c r="E629" s="4" t="n"/>
      <c r="F629" s="4" t="n"/>
      <c r="G629" s="12" t="n"/>
      <c r="H629" s="12" t="n"/>
      <c r="I629" s="12">
        <f>IF(OR(G629="",H629=""),"",H629-G629)</f>
        <v/>
      </c>
      <c r="J629" s="12" t="n"/>
      <c r="K629" s="12" t="n"/>
      <c r="L629" s="12">
        <f>IF(AND(J629="",K629=""),"",N(J629)+N(K629))</f>
        <v/>
      </c>
      <c r="M629" s="13" t="n"/>
      <c r="N629" s="13" t="n"/>
      <c r="O629" s="4">
        <f>IF(C629="","",IF(AND(G629&lt;&gt;"",H629&lt;&gt;"",N(H629)&lt;N(G629)),"주행 후 &lt; 주행 전",IF(AND(I629&lt;&gt;"",N(L629)&gt;N(I629)),"업무용 거리 &gt; 주행거리",IF(OR(G629="",IFERROR(SUMPRODUCT(MAX(($C$5:C628=C629)*$H$5:H628)),0)=0),"",IF(G629&gt;IFERROR(SUMPRODUCT(MAX(($C$5:C628=C629)*$H$5:H628)),0),"앞 기록과 "&amp;TEXT(G629-IFERROR(SUMPRODUCT(MAX(($C$5:C628=C629)*$H$5:H628)),0),"#,##0")&amp;"km 빔",IF(G629&lt;IFERROR(SUMPRODUCT(MAX(($C$5:C628=C629)*$H$5:H628)),0),"계기판이 앞 기록보다 작음",""))))))</f>
        <v/>
      </c>
    </row>
    <row r="630">
      <c r="A630" s="6" t="n"/>
      <c r="B630" s="4">
        <f>IF(A630="","",MID("일월화수목금토",WEEKDAY(A630),1))</f>
        <v/>
      </c>
      <c r="C630" s="4" t="n"/>
      <c r="D630" s="4">
        <f>IF(C630="","",IFERROR(INDEX('차량별 비용·업무사용비율'!$B$5:$B$24,MATCH(C630,'차량별 비용·업무사용비율'!$A$5:$A$24,0)),"차량 목록에 없음"))</f>
        <v/>
      </c>
      <c r="E630" s="4" t="n"/>
      <c r="F630" s="4" t="n"/>
      <c r="G630" s="12" t="n"/>
      <c r="H630" s="12" t="n"/>
      <c r="I630" s="12">
        <f>IF(OR(G630="",H630=""),"",H630-G630)</f>
        <v/>
      </c>
      <c r="J630" s="12" t="n"/>
      <c r="K630" s="12" t="n"/>
      <c r="L630" s="12">
        <f>IF(AND(J630="",K630=""),"",N(J630)+N(K630))</f>
        <v/>
      </c>
      <c r="M630" s="13" t="n"/>
      <c r="N630" s="13" t="n"/>
      <c r="O630" s="4">
        <f>IF(C630="","",IF(AND(G630&lt;&gt;"",H630&lt;&gt;"",N(H630)&lt;N(G630)),"주행 후 &lt; 주행 전",IF(AND(I630&lt;&gt;"",N(L630)&gt;N(I630)),"업무용 거리 &gt; 주행거리",IF(OR(G630="",IFERROR(SUMPRODUCT(MAX(($C$5:C629=C630)*$H$5:H629)),0)=0),"",IF(G630&gt;IFERROR(SUMPRODUCT(MAX(($C$5:C629=C630)*$H$5:H629)),0),"앞 기록과 "&amp;TEXT(G630-IFERROR(SUMPRODUCT(MAX(($C$5:C629=C630)*$H$5:H629)),0),"#,##0")&amp;"km 빔",IF(G630&lt;IFERROR(SUMPRODUCT(MAX(($C$5:C629=C630)*$H$5:H629)),0),"계기판이 앞 기록보다 작음",""))))))</f>
        <v/>
      </c>
    </row>
    <row r="631">
      <c r="A631" s="6" t="n"/>
      <c r="B631" s="4">
        <f>IF(A631="","",MID("일월화수목금토",WEEKDAY(A631),1))</f>
        <v/>
      </c>
      <c r="C631" s="4" t="n"/>
      <c r="D631" s="4">
        <f>IF(C631="","",IFERROR(INDEX('차량별 비용·업무사용비율'!$B$5:$B$24,MATCH(C631,'차량별 비용·업무사용비율'!$A$5:$A$24,0)),"차량 목록에 없음"))</f>
        <v/>
      </c>
      <c r="E631" s="4" t="n"/>
      <c r="F631" s="4" t="n"/>
      <c r="G631" s="12" t="n"/>
      <c r="H631" s="12" t="n"/>
      <c r="I631" s="12">
        <f>IF(OR(G631="",H631=""),"",H631-G631)</f>
        <v/>
      </c>
      <c r="J631" s="12" t="n"/>
      <c r="K631" s="12" t="n"/>
      <c r="L631" s="12">
        <f>IF(AND(J631="",K631=""),"",N(J631)+N(K631))</f>
        <v/>
      </c>
      <c r="M631" s="13" t="n"/>
      <c r="N631" s="13" t="n"/>
      <c r="O631" s="4">
        <f>IF(C631="","",IF(AND(G631&lt;&gt;"",H631&lt;&gt;"",N(H631)&lt;N(G631)),"주행 후 &lt; 주행 전",IF(AND(I631&lt;&gt;"",N(L631)&gt;N(I631)),"업무용 거리 &gt; 주행거리",IF(OR(G631="",IFERROR(SUMPRODUCT(MAX(($C$5:C630=C631)*$H$5:H630)),0)=0),"",IF(G631&gt;IFERROR(SUMPRODUCT(MAX(($C$5:C630=C631)*$H$5:H630)),0),"앞 기록과 "&amp;TEXT(G631-IFERROR(SUMPRODUCT(MAX(($C$5:C630=C631)*$H$5:H630)),0),"#,##0")&amp;"km 빔",IF(G631&lt;IFERROR(SUMPRODUCT(MAX(($C$5:C630=C631)*$H$5:H630)),0),"계기판이 앞 기록보다 작음",""))))))</f>
        <v/>
      </c>
    </row>
    <row r="632">
      <c r="A632" s="6" t="n"/>
      <c r="B632" s="4">
        <f>IF(A632="","",MID("일월화수목금토",WEEKDAY(A632),1))</f>
        <v/>
      </c>
      <c r="C632" s="4" t="n"/>
      <c r="D632" s="4">
        <f>IF(C632="","",IFERROR(INDEX('차량별 비용·업무사용비율'!$B$5:$B$24,MATCH(C632,'차량별 비용·업무사용비율'!$A$5:$A$24,0)),"차량 목록에 없음"))</f>
        <v/>
      </c>
      <c r="E632" s="4" t="n"/>
      <c r="F632" s="4" t="n"/>
      <c r="G632" s="12" t="n"/>
      <c r="H632" s="12" t="n"/>
      <c r="I632" s="12">
        <f>IF(OR(G632="",H632=""),"",H632-G632)</f>
        <v/>
      </c>
      <c r="J632" s="12" t="n"/>
      <c r="K632" s="12" t="n"/>
      <c r="L632" s="12">
        <f>IF(AND(J632="",K632=""),"",N(J632)+N(K632))</f>
        <v/>
      </c>
      <c r="M632" s="13" t="n"/>
      <c r="N632" s="13" t="n"/>
      <c r="O632" s="4">
        <f>IF(C632="","",IF(AND(G632&lt;&gt;"",H632&lt;&gt;"",N(H632)&lt;N(G632)),"주행 후 &lt; 주행 전",IF(AND(I632&lt;&gt;"",N(L632)&gt;N(I632)),"업무용 거리 &gt; 주행거리",IF(OR(G632="",IFERROR(SUMPRODUCT(MAX(($C$5:C631=C632)*$H$5:H631)),0)=0),"",IF(G632&gt;IFERROR(SUMPRODUCT(MAX(($C$5:C631=C632)*$H$5:H631)),0),"앞 기록과 "&amp;TEXT(G632-IFERROR(SUMPRODUCT(MAX(($C$5:C631=C632)*$H$5:H631)),0),"#,##0")&amp;"km 빔",IF(G632&lt;IFERROR(SUMPRODUCT(MAX(($C$5:C631=C632)*$H$5:H631)),0),"계기판이 앞 기록보다 작음",""))))))</f>
        <v/>
      </c>
    </row>
    <row r="633">
      <c r="A633" s="6" t="n"/>
      <c r="B633" s="4">
        <f>IF(A633="","",MID("일월화수목금토",WEEKDAY(A633),1))</f>
        <v/>
      </c>
      <c r="C633" s="4" t="n"/>
      <c r="D633" s="4">
        <f>IF(C633="","",IFERROR(INDEX('차량별 비용·업무사용비율'!$B$5:$B$24,MATCH(C633,'차량별 비용·업무사용비율'!$A$5:$A$24,0)),"차량 목록에 없음"))</f>
        <v/>
      </c>
      <c r="E633" s="4" t="n"/>
      <c r="F633" s="4" t="n"/>
      <c r="G633" s="12" t="n"/>
      <c r="H633" s="12" t="n"/>
      <c r="I633" s="12">
        <f>IF(OR(G633="",H633=""),"",H633-G633)</f>
        <v/>
      </c>
      <c r="J633" s="12" t="n"/>
      <c r="K633" s="12" t="n"/>
      <c r="L633" s="12">
        <f>IF(AND(J633="",K633=""),"",N(J633)+N(K633))</f>
        <v/>
      </c>
      <c r="M633" s="13" t="n"/>
      <c r="N633" s="13" t="n"/>
      <c r="O633" s="4">
        <f>IF(C633="","",IF(AND(G633&lt;&gt;"",H633&lt;&gt;"",N(H633)&lt;N(G633)),"주행 후 &lt; 주행 전",IF(AND(I633&lt;&gt;"",N(L633)&gt;N(I633)),"업무용 거리 &gt; 주행거리",IF(OR(G633="",IFERROR(SUMPRODUCT(MAX(($C$5:C632=C633)*$H$5:H632)),0)=0),"",IF(G633&gt;IFERROR(SUMPRODUCT(MAX(($C$5:C632=C633)*$H$5:H632)),0),"앞 기록과 "&amp;TEXT(G633-IFERROR(SUMPRODUCT(MAX(($C$5:C632=C633)*$H$5:H632)),0),"#,##0")&amp;"km 빔",IF(G633&lt;IFERROR(SUMPRODUCT(MAX(($C$5:C632=C633)*$H$5:H632)),0),"계기판이 앞 기록보다 작음",""))))))</f>
        <v/>
      </c>
    </row>
    <row r="634">
      <c r="A634" s="6" t="n"/>
      <c r="B634" s="4">
        <f>IF(A634="","",MID("일월화수목금토",WEEKDAY(A634),1))</f>
        <v/>
      </c>
      <c r="C634" s="4" t="n"/>
      <c r="D634" s="4">
        <f>IF(C634="","",IFERROR(INDEX('차량별 비용·업무사용비율'!$B$5:$B$24,MATCH(C634,'차량별 비용·업무사용비율'!$A$5:$A$24,0)),"차량 목록에 없음"))</f>
        <v/>
      </c>
      <c r="E634" s="4" t="n"/>
      <c r="F634" s="4" t="n"/>
      <c r="G634" s="12" t="n"/>
      <c r="H634" s="12" t="n"/>
      <c r="I634" s="12">
        <f>IF(OR(G634="",H634=""),"",H634-G634)</f>
        <v/>
      </c>
      <c r="J634" s="12" t="n"/>
      <c r="K634" s="12" t="n"/>
      <c r="L634" s="12">
        <f>IF(AND(J634="",K634=""),"",N(J634)+N(K634))</f>
        <v/>
      </c>
      <c r="M634" s="13" t="n"/>
      <c r="N634" s="13" t="n"/>
      <c r="O634" s="4">
        <f>IF(C634="","",IF(AND(G634&lt;&gt;"",H634&lt;&gt;"",N(H634)&lt;N(G634)),"주행 후 &lt; 주행 전",IF(AND(I634&lt;&gt;"",N(L634)&gt;N(I634)),"업무용 거리 &gt; 주행거리",IF(OR(G634="",IFERROR(SUMPRODUCT(MAX(($C$5:C633=C634)*$H$5:H633)),0)=0),"",IF(G634&gt;IFERROR(SUMPRODUCT(MAX(($C$5:C633=C634)*$H$5:H633)),0),"앞 기록과 "&amp;TEXT(G634-IFERROR(SUMPRODUCT(MAX(($C$5:C633=C634)*$H$5:H633)),0),"#,##0")&amp;"km 빔",IF(G634&lt;IFERROR(SUMPRODUCT(MAX(($C$5:C633=C634)*$H$5:H633)),0),"계기판이 앞 기록보다 작음",""))))))</f>
        <v/>
      </c>
    </row>
    <row r="635">
      <c r="A635" s="6" t="n"/>
      <c r="B635" s="4">
        <f>IF(A635="","",MID("일월화수목금토",WEEKDAY(A635),1))</f>
        <v/>
      </c>
      <c r="C635" s="4" t="n"/>
      <c r="D635" s="4">
        <f>IF(C635="","",IFERROR(INDEX('차량별 비용·업무사용비율'!$B$5:$B$24,MATCH(C635,'차량별 비용·업무사용비율'!$A$5:$A$24,0)),"차량 목록에 없음"))</f>
        <v/>
      </c>
      <c r="E635" s="4" t="n"/>
      <c r="F635" s="4" t="n"/>
      <c r="G635" s="12" t="n"/>
      <c r="H635" s="12" t="n"/>
      <c r="I635" s="12">
        <f>IF(OR(G635="",H635=""),"",H635-G635)</f>
        <v/>
      </c>
      <c r="J635" s="12" t="n"/>
      <c r="K635" s="12" t="n"/>
      <c r="L635" s="12">
        <f>IF(AND(J635="",K635=""),"",N(J635)+N(K635))</f>
        <v/>
      </c>
      <c r="M635" s="13" t="n"/>
      <c r="N635" s="13" t="n"/>
      <c r="O635" s="4">
        <f>IF(C635="","",IF(AND(G635&lt;&gt;"",H635&lt;&gt;"",N(H635)&lt;N(G635)),"주행 후 &lt; 주행 전",IF(AND(I635&lt;&gt;"",N(L635)&gt;N(I635)),"업무용 거리 &gt; 주행거리",IF(OR(G635="",IFERROR(SUMPRODUCT(MAX(($C$5:C634=C635)*$H$5:H634)),0)=0),"",IF(G635&gt;IFERROR(SUMPRODUCT(MAX(($C$5:C634=C635)*$H$5:H634)),0),"앞 기록과 "&amp;TEXT(G635-IFERROR(SUMPRODUCT(MAX(($C$5:C634=C635)*$H$5:H634)),0),"#,##0")&amp;"km 빔",IF(G635&lt;IFERROR(SUMPRODUCT(MAX(($C$5:C634=C635)*$H$5:H634)),0),"계기판이 앞 기록보다 작음",""))))))</f>
        <v/>
      </c>
    </row>
    <row r="636">
      <c r="A636" s="6" t="n"/>
      <c r="B636" s="4">
        <f>IF(A636="","",MID("일월화수목금토",WEEKDAY(A636),1))</f>
        <v/>
      </c>
      <c r="C636" s="4" t="n"/>
      <c r="D636" s="4">
        <f>IF(C636="","",IFERROR(INDEX('차량별 비용·업무사용비율'!$B$5:$B$24,MATCH(C636,'차량별 비용·업무사용비율'!$A$5:$A$24,0)),"차량 목록에 없음"))</f>
        <v/>
      </c>
      <c r="E636" s="4" t="n"/>
      <c r="F636" s="4" t="n"/>
      <c r="G636" s="12" t="n"/>
      <c r="H636" s="12" t="n"/>
      <c r="I636" s="12">
        <f>IF(OR(G636="",H636=""),"",H636-G636)</f>
        <v/>
      </c>
      <c r="J636" s="12" t="n"/>
      <c r="K636" s="12" t="n"/>
      <c r="L636" s="12">
        <f>IF(AND(J636="",K636=""),"",N(J636)+N(K636))</f>
        <v/>
      </c>
      <c r="M636" s="13" t="n"/>
      <c r="N636" s="13" t="n"/>
      <c r="O636" s="4">
        <f>IF(C636="","",IF(AND(G636&lt;&gt;"",H636&lt;&gt;"",N(H636)&lt;N(G636)),"주행 후 &lt; 주행 전",IF(AND(I636&lt;&gt;"",N(L636)&gt;N(I636)),"업무용 거리 &gt; 주행거리",IF(OR(G636="",IFERROR(SUMPRODUCT(MAX(($C$5:C635=C636)*$H$5:H635)),0)=0),"",IF(G636&gt;IFERROR(SUMPRODUCT(MAX(($C$5:C635=C636)*$H$5:H635)),0),"앞 기록과 "&amp;TEXT(G636-IFERROR(SUMPRODUCT(MAX(($C$5:C635=C636)*$H$5:H635)),0),"#,##0")&amp;"km 빔",IF(G636&lt;IFERROR(SUMPRODUCT(MAX(($C$5:C635=C636)*$H$5:H635)),0),"계기판이 앞 기록보다 작음",""))))))</f>
        <v/>
      </c>
    </row>
    <row r="637">
      <c r="A637" s="6" t="n"/>
      <c r="B637" s="4">
        <f>IF(A637="","",MID("일월화수목금토",WEEKDAY(A637),1))</f>
        <v/>
      </c>
      <c r="C637" s="4" t="n"/>
      <c r="D637" s="4">
        <f>IF(C637="","",IFERROR(INDEX('차량별 비용·업무사용비율'!$B$5:$B$24,MATCH(C637,'차량별 비용·업무사용비율'!$A$5:$A$24,0)),"차량 목록에 없음"))</f>
        <v/>
      </c>
      <c r="E637" s="4" t="n"/>
      <c r="F637" s="4" t="n"/>
      <c r="G637" s="12" t="n"/>
      <c r="H637" s="12" t="n"/>
      <c r="I637" s="12">
        <f>IF(OR(G637="",H637=""),"",H637-G637)</f>
        <v/>
      </c>
      <c r="J637" s="12" t="n"/>
      <c r="K637" s="12" t="n"/>
      <c r="L637" s="12">
        <f>IF(AND(J637="",K637=""),"",N(J637)+N(K637))</f>
        <v/>
      </c>
      <c r="M637" s="13" t="n"/>
      <c r="N637" s="13" t="n"/>
      <c r="O637" s="4">
        <f>IF(C637="","",IF(AND(G637&lt;&gt;"",H637&lt;&gt;"",N(H637)&lt;N(G637)),"주행 후 &lt; 주행 전",IF(AND(I637&lt;&gt;"",N(L637)&gt;N(I637)),"업무용 거리 &gt; 주행거리",IF(OR(G637="",IFERROR(SUMPRODUCT(MAX(($C$5:C636=C637)*$H$5:H636)),0)=0),"",IF(G637&gt;IFERROR(SUMPRODUCT(MAX(($C$5:C636=C637)*$H$5:H636)),0),"앞 기록과 "&amp;TEXT(G637-IFERROR(SUMPRODUCT(MAX(($C$5:C636=C637)*$H$5:H636)),0),"#,##0")&amp;"km 빔",IF(G637&lt;IFERROR(SUMPRODUCT(MAX(($C$5:C636=C637)*$H$5:H636)),0),"계기판이 앞 기록보다 작음",""))))))</f>
        <v/>
      </c>
    </row>
    <row r="638">
      <c r="A638" s="6" t="n"/>
      <c r="B638" s="4">
        <f>IF(A638="","",MID("일월화수목금토",WEEKDAY(A638),1))</f>
        <v/>
      </c>
      <c r="C638" s="4" t="n"/>
      <c r="D638" s="4">
        <f>IF(C638="","",IFERROR(INDEX('차량별 비용·업무사용비율'!$B$5:$B$24,MATCH(C638,'차량별 비용·업무사용비율'!$A$5:$A$24,0)),"차량 목록에 없음"))</f>
        <v/>
      </c>
      <c r="E638" s="4" t="n"/>
      <c r="F638" s="4" t="n"/>
      <c r="G638" s="12" t="n"/>
      <c r="H638" s="12" t="n"/>
      <c r="I638" s="12">
        <f>IF(OR(G638="",H638=""),"",H638-G638)</f>
        <v/>
      </c>
      <c r="J638" s="12" t="n"/>
      <c r="K638" s="12" t="n"/>
      <c r="L638" s="12">
        <f>IF(AND(J638="",K638=""),"",N(J638)+N(K638))</f>
        <v/>
      </c>
      <c r="M638" s="13" t="n"/>
      <c r="N638" s="13" t="n"/>
      <c r="O638" s="4">
        <f>IF(C638="","",IF(AND(G638&lt;&gt;"",H638&lt;&gt;"",N(H638)&lt;N(G638)),"주행 후 &lt; 주행 전",IF(AND(I638&lt;&gt;"",N(L638)&gt;N(I638)),"업무용 거리 &gt; 주행거리",IF(OR(G638="",IFERROR(SUMPRODUCT(MAX(($C$5:C637=C638)*$H$5:H637)),0)=0),"",IF(G638&gt;IFERROR(SUMPRODUCT(MAX(($C$5:C637=C638)*$H$5:H637)),0),"앞 기록과 "&amp;TEXT(G638-IFERROR(SUMPRODUCT(MAX(($C$5:C637=C638)*$H$5:H637)),0),"#,##0")&amp;"km 빔",IF(G638&lt;IFERROR(SUMPRODUCT(MAX(($C$5:C637=C638)*$H$5:H637)),0),"계기판이 앞 기록보다 작음",""))))))</f>
        <v/>
      </c>
    </row>
    <row r="639">
      <c r="A639" s="6" t="n"/>
      <c r="B639" s="4">
        <f>IF(A639="","",MID("일월화수목금토",WEEKDAY(A639),1))</f>
        <v/>
      </c>
      <c r="C639" s="4" t="n"/>
      <c r="D639" s="4">
        <f>IF(C639="","",IFERROR(INDEX('차량별 비용·업무사용비율'!$B$5:$B$24,MATCH(C639,'차량별 비용·업무사용비율'!$A$5:$A$24,0)),"차량 목록에 없음"))</f>
        <v/>
      </c>
      <c r="E639" s="4" t="n"/>
      <c r="F639" s="4" t="n"/>
      <c r="G639" s="12" t="n"/>
      <c r="H639" s="12" t="n"/>
      <c r="I639" s="12">
        <f>IF(OR(G639="",H639=""),"",H639-G639)</f>
        <v/>
      </c>
      <c r="J639" s="12" t="n"/>
      <c r="K639" s="12" t="n"/>
      <c r="L639" s="12">
        <f>IF(AND(J639="",K639=""),"",N(J639)+N(K639))</f>
        <v/>
      </c>
      <c r="M639" s="13" t="n"/>
      <c r="N639" s="13" t="n"/>
      <c r="O639" s="4">
        <f>IF(C639="","",IF(AND(G639&lt;&gt;"",H639&lt;&gt;"",N(H639)&lt;N(G639)),"주행 후 &lt; 주행 전",IF(AND(I639&lt;&gt;"",N(L639)&gt;N(I639)),"업무용 거리 &gt; 주행거리",IF(OR(G639="",IFERROR(SUMPRODUCT(MAX(($C$5:C638=C639)*$H$5:H638)),0)=0),"",IF(G639&gt;IFERROR(SUMPRODUCT(MAX(($C$5:C638=C639)*$H$5:H638)),0),"앞 기록과 "&amp;TEXT(G639-IFERROR(SUMPRODUCT(MAX(($C$5:C638=C639)*$H$5:H638)),0),"#,##0")&amp;"km 빔",IF(G639&lt;IFERROR(SUMPRODUCT(MAX(($C$5:C638=C639)*$H$5:H638)),0),"계기판이 앞 기록보다 작음",""))))))</f>
        <v/>
      </c>
    </row>
    <row r="640">
      <c r="A640" s="6" t="n"/>
      <c r="B640" s="4">
        <f>IF(A640="","",MID("일월화수목금토",WEEKDAY(A640),1))</f>
        <v/>
      </c>
      <c r="C640" s="4" t="n"/>
      <c r="D640" s="4">
        <f>IF(C640="","",IFERROR(INDEX('차량별 비용·업무사용비율'!$B$5:$B$24,MATCH(C640,'차량별 비용·업무사용비율'!$A$5:$A$24,0)),"차량 목록에 없음"))</f>
        <v/>
      </c>
      <c r="E640" s="4" t="n"/>
      <c r="F640" s="4" t="n"/>
      <c r="G640" s="12" t="n"/>
      <c r="H640" s="12" t="n"/>
      <c r="I640" s="12">
        <f>IF(OR(G640="",H640=""),"",H640-G640)</f>
        <v/>
      </c>
      <c r="J640" s="12" t="n"/>
      <c r="K640" s="12" t="n"/>
      <c r="L640" s="12">
        <f>IF(AND(J640="",K640=""),"",N(J640)+N(K640))</f>
        <v/>
      </c>
      <c r="M640" s="13" t="n"/>
      <c r="N640" s="13" t="n"/>
      <c r="O640" s="4">
        <f>IF(C640="","",IF(AND(G640&lt;&gt;"",H640&lt;&gt;"",N(H640)&lt;N(G640)),"주행 후 &lt; 주행 전",IF(AND(I640&lt;&gt;"",N(L640)&gt;N(I640)),"업무용 거리 &gt; 주행거리",IF(OR(G640="",IFERROR(SUMPRODUCT(MAX(($C$5:C639=C640)*$H$5:H639)),0)=0),"",IF(G640&gt;IFERROR(SUMPRODUCT(MAX(($C$5:C639=C640)*$H$5:H639)),0),"앞 기록과 "&amp;TEXT(G640-IFERROR(SUMPRODUCT(MAX(($C$5:C639=C640)*$H$5:H639)),0),"#,##0")&amp;"km 빔",IF(G640&lt;IFERROR(SUMPRODUCT(MAX(($C$5:C639=C640)*$H$5:H639)),0),"계기판이 앞 기록보다 작음",""))))))</f>
        <v/>
      </c>
    </row>
    <row r="641">
      <c r="A641" s="6" t="n"/>
      <c r="B641" s="4">
        <f>IF(A641="","",MID("일월화수목금토",WEEKDAY(A641),1))</f>
        <v/>
      </c>
      <c r="C641" s="4" t="n"/>
      <c r="D641" s="4">
        <f>IF(C641="","",IFERROR(INDEX('차량별 비용·업무사용비율'!$B$5:$B$24,MATCH(C641,'차량별 비용·업무사용비율'!$A$5:$A$24,0)),"차량 목록에 없음"))</f>
        <v/>
      </c>
      <c r="E641" s="4" t="n"/>
      <c r="F641" s="4" t="n"/>
      <c r="G641" s="12" t="n"/>
      <c r="H641" s="12" t="n"/>
      <c r="I641" s="12">
        <f>IF(OR(G641="",H641=""),"",H641-G641)</f>
        <v/>
      </c>
      <c r="J641" s="12" t="n"/>
      <c r="K641" s="12" t="n"/>
      <c r="L641" s="12">
        <f>IF(AND(J641="",K641=""),"",N(J641)+N(K641))</f>
        <v/>
      </c>
      <c r="M641" s="13" t="n"/>
      <c r="N641" s="13" t="n"/>
      <c r="O641" s="4">
        <f>IF(C641="","",IF(AND(G641&lt;&gt;"",H641&lt;&gt;"",N(H641)&lt;N(G641)),"주행 후 &lt; 주행 전",IF(AND(I641&lt;&gt;"",N(L641)&gt;N(I641)),"업무용 거리 &gt; 주행거리",IF(OR(G641="",IFERROR(SUMPRODUCT(MAX(($C$5:C640=C641)*$H$5:H640)),0)=0),"",IF(G641&gt;IFERROR(SUMPRODUCT(MAX(($C$5:C640=C641)*$H$5:H640)),0),"앞 기록과 "&amp;TEXT(G641-IFERROR(SUMPRODUCT(MAX(($C$5:C640=C641)*$H$5:H640)),0),"#,##0")&amp;"km 빔",IF(G641&lt;IFERROR(SUMPRODUCT(MAX(($C$5:C640=C641)*$H$5:H640)),0),"계기판이 앞 기록보다 작음",""))))))</f>
        <v/>
      </c>
    </row>
    <row r="642">
      <c r="A642" s="6" t="n"/>
      <c r="B642" s="4">
        <f>IF(A642="","",MID("일월화수목금토",WEEKDAY(A642),1))</f>
        <v/>
      </c>
      <c r="C642" s="4" t="n"/>
      <c r="D642" s="4">
        <f>IF(C642="","",IFERROR(INDEX('차량별 비용·업무사용비율'!$B$5:$B$24,MATCH(C642,'차량별 비용·업무사용비율'!$A$5:$A$24,0)),"차량 목록에 없음"))</f>
        <v/>
      </c>
      <c r="E642" s="4" t="n"/>
      <c r="F642" s="4" t="n"/>
      <c r="G642" s="12" t="n"/>
      <c r="H642" s="12" t="n"/>
      <c r="I642" s="12">
        <f>IF(OR(G642="",H642=""),"",H642-G642)</f>
        <v/>
      </c>
      <c r="J642" s="12" t="n"/>
      <c r="K642" s="12" t="n"/>
      <c r="L642" s="12">
        <f>IF(AND(J642="",K642=""),"",N(J642)+N(K642))</f>
        <v/>
      </c>
      <c r="M642" s="13" t="n"/>
      <c r="N642" s="13" t="n"/>
      <c r="O642" s="4">
        <f>IF(C642="","",IF(AND(G642&lt;&gt;"",H642&lt;&gt;"",N(H642)&lt;N(G642)),"주행 후 &lt; 주행 전",IF(AND(I642&lt;&gt;"",N(L642)&gt;N(I642)),"업무용 거리 &gt; 주행거리",IF(OR(G642="",IFERROR(SUMPRODUCT(MAX(($C$5:C641=C642)*$H$5:H641)),0)=0),"",IF(G642&gt;IFERROR(SUMPRODUCT(MAX(($C$5:C641=C642)*$H$5:H641)),0),"앞 기록과 "&amp;TEXT(G642-IFERROR(SUMPRODUCT(MAX(($C$5:C641=C642)*$H$5:H641)),0),"#,##0")&amp;"km 빔",IF(G642&lt;IFERROR(SUMPRODUCT(MAX(($C$5:C641=C642)*$H$5:H641)),0),"계기판이 앞 기록보다 작음",""))))))</f>
        <v/>
      </c>
    </row>
    <row r="643">
      <c r="A643" s="6" t="n"/>
      <c r="B643" s="4">
        <f>IF(A643="","",MID("일월화수목금토",WEEKDAY(A643),1))</f>
        <v/>
      </c>
      <c r="C643" s="4" t="n"/>
      <c r="D643" s="4">
        <f>IF(C643="","",IFERROR(INDEX('차량별 비용·업무사용비율'!$B$5:$B$24,MATCH(C643,'차량별 비용·업무사용비율'!$A$5:$A$24,0)),"차량 목록에 없음"))</f>
        <v/>
      </c>
      <c r="E643" s="4" t="n"/>
      <c r="F643" s="4" t="n"/>
      <c r="G643" s="12" t="n"/>
      <c r="H643" s="12" t="n"/>
      <c r="I643" s="12">
        <f>IF(OR(G643="",H643=""),"",H643-G643)</f>
        <v/>
      </c>
      <c r="J643" s="12" t="n"/>
      <c r="K643" s="12" t="n"/>
      <c r="L643" s="12">
        <f>IF(AND(J643="",K643=""),"",N(J643)+N(K643))</f>
        <v/>
      </c>
      <c r="M643" s="13" t="n"/>
      <c r="N643" s="13" t="n"/>
      <c r="O643" s="4">
        <f>IF(C643="","",IF(AND(G643&lt;&gt;"",H643&lt;&gt;"",N(H643)&lt;N(G643)),"주행 후 &lt; 주행 전",IF(AND(I643&lt;&gt;"",N(L643)&gt;N(I643)),"업무용 거리 &gt; 주행거리",IF(OR(G643="",IFERROR(SUMPRODUCT(MAX(($C$5:C642=C643)*$H$5:H642)),0)=0),"",IF(G643&gt;IFERROR(SUMPRODUCT(MAX(($C$5:C642=C643)*$H$5:H642)),0),"앞 기록과 "&amp;TEXT(G643-IFERROR(SUMPRODUCT(MAX(($C$5:C642=C643)*$H$5:H642)),0),"#,##0")&amp;"km 빔",IF(G643&lt;IFERROR(SUMPRODUCT(MAX(($C$5:C642=C643)*$H$5:H642)),0),"계기판이 앞 기록보다 작음",""))))))</f>
        <v/>
      </c>
    </row>
    <row r="644">
      <c r="A644" s="6" t="n"/>
      <c r="B644" s="4">
        <f>IF(A644="","",MID("일월화수목금토",WEEKDAY(A644),1))</f>
        <v/>
      </c>
      <c r="C644" s="4" t="n"/>
      <c r="D644" s="4">
        <f>IF(C644="","",IFERROR(INDEX('차량별 비용·업무사용비율'!$B$5:$B$24,MATCH(C644,'차량별 비용·업무사용비율'!$A$5:$A$24,0)),"차량 목록에 없음"))</f>
        <v/>
      </c>
      <c r="E644" s="4" t="n"/>
      <c r="F644" s="4" t="n"/>
      <c r="G644" s="12" t="n"/>
      <c r="H644" s="12" t="n"/>
      <c r="I644" s="12">
        <f>IF(OR(G644="",H644=""),"",H644-G644)</f>
        <v/>
      </c>
      <c r="J644" s="12" t="n"/>
      <c r="K644" s="12" t="n"/>
      <c r="L644" s="12">
        <f>IF(AND(J644="",K644=""),"",N(J644)+N(K644))</f>
        <v/>
      </c>
      <c r="M644" s="13" t="n"/>
      <c r="N644" s="13" t="n"/>
      <c r="O644" s="4">
        <f>IF(C644="","",IF(AND(G644&lt;&gt;"",H644&lt;&gt;"",N(H644)&lt;N(G644)),"주행 후 &lt; 주행 전",IF(AND(I644&lt;&gt;"",N(L644)&gt;N(I644)),"업무용 거리 &gt; 주행거리",IF(OR(G644="",IFERROR(SUMPRODUCT(MAX(($C$5:C643=C644)*$H$5:H643)),0)=0),"",IF(G644&gt;IFERROR(SUMPRODUCT(MAX(($C$5:C643=C644)*$H$5:H643)),0),"앞 기록과 "&amp;TEXT(G644-IFERROR(SUMPRODUCT(MAX(($C$5:C643=C644)*$H$5:H643)),0),"#,##0")&amp;"km 빔",IF(G644&lt;IFERROR(SUMPRODUCT(MAX(($C$5:C643=C644)*$H$5:H643)),0),"계기판이 앞 기록보다 작음",""))))))</f>
        <v/>
      </c>
    </row>
    <row r="645">
      <c r="A645" s="6" t="n"/>
      <c r="B645" s="4">
        <f>IF(A645="","",MID("일월화수목금토",WEEKDAY(A645),1))</f>
        <v/>
      </c>
      <c r="C645" s="4" t="n"/>
      <c r="D645" s="4">
        <f>IF(C645="","",IFERROR(INDEX('차량별 비용·업무사용비율'!$B$5:$B$24,MATCH(C645,'차량별 비용·업무사용비율'!$A$5:$A$24,0)),"차량 목록에 없음"))</f>
        <v/>
      </c>
      <c r="E645" s="4" t="n"/>
      <c r="F645" s="4" t="n"/>
      <c r="G645" s="12" t="n"/>
      <c r="H645" s="12" t="n"/>
      <c r="I645" s="12">
        <f>IF(OR(G645="",H645=""),"",H645-G645)</f>
        <v/>
      </c>
      <c r="J645" s="12" t="n"/>
      <c r="K645" s="12" t="n"/>
      <c r="L645" s="12">
        <f>IF(AND(J645="",K645=""),"",N(J645)+N(K645))</f>
        <v/>
      </c>
      <c r="M645" s="13" t="n"/>
      <c r="N645" s="13" t="n"/>
      <c r="O645" s="4">
        <f>IF(C645="","",IF(AND(G645&lt;&gt;"",H645&lt;&gt;"",N(H645)&lt;N(G645)),"주행 후 &lt; 주행 전",IF(AND(I645&lt;&gt;"",N(L645)&gt;N(I645)),"업무용 거리 &gt; 주행거리",IF(OR(G645="",IFERROR(SUMPRODUCT(MAX(($C$5:C644=C645)*$H$5:H644)),0)=0),"",IF(G645&gt;IFERROR(SUMPRODUCT(MAX(($C$5:C644=C645)*$H$5:H644)),0),"앞 기록과 "&amp;TEXT(G645-IFERROR(SUMPRODUCT(MAX(($C$5:C644=C645)*$H$5:H644)),0),"#,##0")&amp;"km 빔",IF(G645&lt;IFERROR(SUMPRODUCT(MAX(($C$5:C644=C645)*$H$5:H644)),0),"계기판이 앞 기록보다 작음",""))))))</f>
        <v/>
      </c>
    </row>
    <row r="646">
      <c r="A646" s="6" t="n"/>
      <c r="B646" s="4">
        <f>IF(A646="","",MID("일월화수목금토",WEEKDAY(A646),1))</f>
        <v/>
      </c>
      <c r="C646" s="4" t="n"/>
      <c r="D646" s="4">
        <f>IF(C646="","",IFERROR(INDEX('차량별 비용·업무사용비율'!$B$5:$B$24,MATCH(C646,'차량별 비용·업무사용비율'!$A$5:$A$24,0)),"차량 목록에 없음"))</f>
        <v/>
      </c>
      <c r="E646" s="4" t="n"/>
      <c r="F646" s="4" t="n"/>
      <c r="G646" s="12" t="n"/>
      <c r="H646" s="12" t="n"/>
      <c r="I646" s="12">
        <f>IF(OR(G646="",H646=""),"",H646-G646)</f>
        <v/>
      </c>
      <c r="J646" s="12" t="n"/>
      <c r="K646" s="12" t="n"/>
      <c r="L646" s="12">
        <f>IF(AND(J646="",K646=""),"",N(J646)+N(K646))</f>
        <v/>
      </c>
      <c r="M646" s="13" t="n"/>
      <c r="N646" s="13" t="n"/>
      <c r="O646" s="4">
        <f>IF(C646="","",IF(AND(G646&lt;&gt;"",H646&lt;&gt;"",N(H646)&lt;N(G646)),"주행 후 &lt; 주행 전",IF(AND(I646&lt;&gt;"",N(L646)&gt;N(I646)),"업무용 거리 &gt; 주행거리",IF(OR(G646="",IFERROR(SUMPRODUCT(MAX(($C$5:C645=C646)*$H$5:H645)),0)=0),"",IF(G646&gt;IFERROR(SUMPRODUCT(MAX(($C$5:C645=C646)*$H$5:H645)),0),"앞 기록과 "&amp;TEXT(G646-IFERROR(SUMPRODUCT(MAX(($C$5:C645=C646)*$H$5:H645)),0),"#,##0")&amp;"km 빔",IF(G646&lt;IFERROR(SUMPRODUCT(MAX(($C$5:C645=C646)*$H$5:H645)),0),"계기판이 앞 기록보다 작음",""))))))</f>
        <v/>
      </c>
    </row>
    <row r="647">
      <c r="A647" s="6" t="n"/>
      <c r="B647" s="4">
        <f>IF(A647="","",MID("일월화수목금토",WEEKDAY(A647),1))</f>
        <v/>
      </c>
      <c r="C647" s="4" t="n"/>
      <c r="D647" s="4">
        <f>IF(C647="","",IFERROR(INDEX('차량별 비용·업무사용비율'!$B$5:$B$24,MATCH(C647,'차량별 비용·업무사용비율'!$A$5:$A$24,0)),"차량 목록에 없음"))</f>
        <v/>
      </c>
      <c r="E647" s="4" t="n"/>
      <c r="F647" s="4" t="n"/>
      <c r="G647" s="12" t="n"/>
      <c r="H647" s="12" t="n"/>
      <c r="I647" s="12">
        <f>IF(OR(G647="",H647=""),"",H647-G647)</f>
        <v/>
      </c>
      <c r="J647" s="12" t="n"/>
      <c r="K647" s="12" t="n"/>
      <c r="L647" s="12">
        <f>IF(AND(J647="",K647=""),"",N(J647)+N(K647))</f>
        <v/>
      </c>
      <c r="M647" s="13" t="n"/>
      <c r="N647" s="13" t="n"/>
      <c r="O647" s="4">
        <f>IF(C647="","",IF(AND(G647&lt;&gt;"",H647&lt;&gt;"",N(H647)&lt;N(G647)),"주행 후 &lt; 주행 전",IF(AND(I647&lt;&gt;"",N(L647)&gt;N(I647)),"업무용 거리 &gt; 주행거리",IF(OR(G647="",IFERROR(SUMPRODUCT(MAX(($C$5:C646=C647)*$H$5:H646)),0)=0),"",IF(G647&gt;IFERROR(SUMPRODUCT(MAX(($C$5:C646=C647)*$H$5:H646)),0),"앞 기록과 "&amp;TEXT(G647-IFERROR(SUMPRODUCT(MAX(($C$5:C646=C647)*$H$5:H646)),0),"#,##0")&amp;"km 빔",IF(G647&lt;IFERROR(SUMPRODUCT(MAX(($C$5:C646=C647)*$H$5:H646)),0),"계기판이 앞 기록보다 작음",""))))))</f>
        <v/>
      </c>
    </row>
    <row r="648">
      <c r="A648" s="6" t="n"/>
      <c r="B648" s="4">
        <f>IF(A648="","",MID("일월화수목금토",WEEKDAY(A648),1))</f>
        <v/>
      </c>
      <c r="C648" s="4" t="n"/>
      <c r="D648" s="4">
        <f>IF(C648="","",IFERROR(INDEX('차량별 비용·업무사용비율'!$B$5:$B$24,MATCH(C648,'차량별 비용·업무사용비율'!$A$5:$A$24,0)),"차량 목록에 없음"))</f>
        <v/>
      </c>
      <c r="E648" s="4" t="n"/>
      <c r="F648" s="4" t="n"/>
      <c r="G648" s="12" t="n"/>
      <c r="H648" s="12" t="n"/>
      <c r="I648" s="12">
        <f>IF(OR(G648="",H648=""),"",H648-G648)</f>
        <v/>
      </c>
      <c r="J648" s="12" t="n"/>
      <c r="K648" s="12" t="n"/>
      <c r="L648" s="12">
        <f>IF(AND(J648="",K648=""),"",N(J648)+N(K648))</f>
        <v/>
      </c>
      <c r="M648" s="13" t="n"/>
      <c r="N648" s="13" t="n"/>
      <c r="O648" s="4">
        <f>IF(C648="","",IF(AND(G648&lt;&gt;"",H648&lt;&gt;"",N(H648)&lt;N(G648)),"주행 후 &lt; 주행 전",IF(AND(I648&lt;&gt;"",N(L648)&gt;N(I648)),"업무용 거리 &gt; 주행거리",IF(OR(G648="",IFERROR(SUMPRODUCT(MAX(($C$5:C647=C648)*$H$5:H647)),0)=0),"",IF(G648&gt;IFERROR(SUMPRODUCT(MAX(($C$5:C647=C648)*$H$5:H647)),0),"앞 기록과 "&amp;TEXT(G648-IFERROR(SUMPRODUCT(MAX(($C$5:C647=C648)*$H$5:H647)),0),"#,##0")&amp;"km 빔",IF(G648&lt;IFERROR(SUMPRODUCT(MAX(($C$5:C647=C648)*$H$5:H647)),0),"계기판이 앞 기록보다 작음",""))))))</f>
        <v/>
      </c>
    </row>
    <row r="649">
      <c r="A649" s="6" t="n"/>
      <c r="B649" s="4">
        <f>IF(A649="","",MID("일월화수목금토",WEEKDAY(A649),1))</f>
        <v/>
      </c>
      <c r="C649" s="4" t="n"/>
      <c r="D649" s="4">
        <f>IF(C649="","",IFERROR(INDEX('차량별 비용·업무사용비율'!$B$5:$B$24,MATCH(C649,'차량별 비용·업무사용비율'!$A$5:$A$24,0)),"차량 목록에 없음"))</f>
        <v/>
      </c>
      <c r="E649" s="4" t="n"/>
      <c r="F649" s="4" t="n"/>
      <c r="G649" s="12" t="n"/>
      <c r="H649" s="12" t="n"/>
      <c r="I649" s="12">
        <f>IF(OR(G649="",H649=""),"",H649-G649)</f>
        <v/>
      </c>
      <c r="J649" s="12" t="n"/>
      <c r="K649" s="12" t="n"/>
      <c r="L649" s="12">
        <f>IF(AND(J649="",K649=""),"",N(J649)+N(K649))</f>
        <v/>
      </c>
      <c r="M649" s="13" t="n"/>
      <c r="N649" s="13" t="n"/>
      <c r="O649" s="4">
        <f>IF(C649="","",IF(AND(G649&lt;&gt;"",H649&lt;&gt;"",N(H649)&lt;N(G649)),"주행 후 &lt; 주행 전",IF(AND(I649&lt;&gt;"",N(L649)&gt;N(I649)),"업무용 거리 &gt; 주행거리",IF(OR(G649="",IFERROR(SUMPRODUCT(MAX(($C$5:C648=C649)*$H$5:H648)),0)=0),"",IF(G649&gt;IFERROR(SUMPRODUCT(MAX(($C$5:C648=C649)*$H$5:H648)),0),"앞 기록과 "&amp;TEXT(G649-IFERROR(SUMPRODUCT(MAX(($C$5:C648=C649)*$H$5:H648)),0),"#,##0")&amp;"km 빔",IF(G649&lt;IFERROR(SUMPRODUCT(MAX(($C$5:C648=C649)*$H$5:H648)),0),"계기판이 앞 기록보다 작음",""))))))</f>
        <v/>
      </c>
    </row>
    <row r="650">
      <c r="A650" s="6" t="n"/>
      <c r="B650" s="4">
        <f>IF(A650="","",MID("일월화수목금토",WEEKDAY(A650),1))</f>
        <v/>
      </c>
      <c r="C650" s="4" t="n"/>
      <c r="D650" s="4">
        <f>IF(C650="","",IFERROR(INDEX('차량별 비용·업무사용비율'!$B$5:$B$24,MATCH(C650,'차량별 비용·업무사용비율'!$A$5:$A$24,0)),"차량 목록에 없음"))</f>
        <v/>
      </c>
      <c r="E650" s="4" t="n"/>
      <c r="F650" s="4" t="n"/>
      <c r="G650" s="12" t="n"/>
      <c r="H650" s="12" t="n"/>
      <c r="I650" s="12">
        <f>IF(OR(G650="",H650=""),"",H650-G650)</f>
        <v/>
      </c>
      <c r="J650" s="12" t="n"/>
      <c r="K650" s="12" t="n"/>
      <c r="L650" s="12">
        <f>IF(AND(J650="",K650=""),"",N(J650)+N(K650))</f>
        <v/>
      </c>
      <c r="M650" s="13" t="n"/>
      <c r="N650" s="13" t="n"/>
      <c r="O650" s="4">
        <f>IF(C650="","",IF(AND(G650&lt;&gt;"",H650&lt;&gt;"",N(H650)&lt;N(G650)),"주행 후 &lt; 주행 전",IF(AND(I650&lt;&gt;"",N(L650)&gt;N(I650)),"업무용 거리 &gt; 주행거리",IF(OR(G650="",IFERROR(SUMPRODUCT(MAX(($C$5:C649=C650)*$H$5:H649)),0)=0),"",IF(G650&gt;IFERROR(SUMPRODUCT(MAX(($C$5:C649=C650)*$H$5:H649)),0),"앞 기록과 "&amp;TEXT(G650-IFERROR(SUMPRODUCT(MAX(($C$5:C649=C650)*$H$5:H649)),0),"#,##0")&amp;"km 빔",IF(G650&lt;IFERROR(SUMPRODUCT(MAX(($C$5:C649=C650)*$H$5:H649)),0),"계기판이 앞 기록보다 작음",""))))))</f>
        <v/>
      </c>
    </row>
    <row r="651">
      <c r="A651" s="6" t="n"/>
      <c r="B651" s="4">
        <f>IF(A651="","",MID("일월화수목금토",WEEKDAY(A651),1))</f>
        <v/>
      </c>
      <c r="C651" s="4" t="n"/>
      <c r="D651" s="4">
        <f>IF(C651="","",IFERROR(INDEX('차량별 비용·업무사용비율'!$B$5:$B$24,MATCH(C651,'차량별 비용·업무사용비율'!$A$5:$A$24,0)),"차량 목록에 없음"))</f>
        <v/>
      </c>
      <c r="E651" s="4" t="n"/>
      <c r="F651" s="4" t="n"/>
      <c r="G651" s="12" t="n"/>
      <c r="H651" s="12" t="n"/>
      <c r="I651" s="12">
        <f>IF(OR(G651="",H651=""),"",H651-G651)</f>
        <v/>
      </c>
      <c r="J651" s="12" t="n"/>
      <c r="K651" s="12" t="n"/>
      <c r="L651" s="12">
        <f>IF(AND(J651="",K651=""),"",N(J651)+N(K651))</f>
        <v/>
      </c>
      <c r="M651" s="13" t="n"/>
      <c r="N651" s="13" t="n"/>
      <c r="O651" s="4">
        <f>IF(C651="","",IF(AND(G651&lt;&gt;"",H651&lt;&gt;"",N(H651)&lt;N(G651)),"주행 후 &lt; 주행 전",IF(AND(I651&lt;&gt;"",N(L651)&gt;N(I651)),"업무용 거리 &gt; 주행거리",IF(OR(G651="",IFERROR(SUMPRODUCT(MAX(($C$5:C650=C651)*$H$5:H650)),0)=0),"",IF(G651&gt;IFERROR(SUMPRODUCT(MAX(($C$5:C650=C651)*$H$5:H650)),0),"앞 기록과 "&amp;TEXT(G651-IFERROR(SUMPRODUCT(MAX(($C$5:C650=C651)*$H$5:H650)),0),"#,##0")&amp;"km 빔",IF(G651&lt;IFERROR(SUMPRODUCT(MAX(($C$5:C650=C651)*$H$5:H650)),0),"계기판이 앞 기록보다 작음",""))))))</f>
        <v/>
      </c>
    </row>
    <row r="652">
      <c r="A652" s="6" t="n"/>
      <c r="B652" s="4">
        <f>IF(A652="","",MID("일월화수목금토",WEEKDAY(A652),1))</f>
        <v/>
      </c>
      <c r="C652" s="4" t="n"/>
      <c r="D652" s="4">
        <f>IF(C652="","",IFERROR(INDEX('차량별 비용·업무사용비율'!$B$5:$B$24,MATCH(C652,'차량별 비용·업무사용비율'!$A$5:$A$24,0)),"차량 목록에 없음"))</f>
        <v/>
      </c>
      <c r="E652" s="4" t="n"/>
      <c r="F652" s="4" t="n"/>
      <c r="G652" s="12" t="n"/>
      <c r="H652" s="12" t="n"/>
      <c r="I652" s="12">
        <f>IF(OR(G652="",H652=""),"",H652-G652)</f>
        <v/>
      </c>
      <c r="J652" s="12" t="n"/>
      <c r="K652" s="12" t="n"/>
      <c r="L652" s="12">
        <f>IF(AND(J652="",K652=""),"",N(J652)+N(K652))</f>
        <v/>
      </c>
      <c r="M652" s="13" t="n"/>
      <c r="N652" s="13" t="n"/>
      <c r="O652" s="4">
        <f>IF(C652="","",IF(AND(G652&lt;&gt;"",H652&lt;&gt;"",N(H652)&lt;N(G652)),"주행 후 &lt; 주행 전",IF(AND(I652&lt;&gt;"",N(L652)&gt;N(I652)),"업무용 거리 &gt; 주행거리",IF(OR(G652="",IFERROR(SUMPRODUCT(MAX(($C$5:C651=C652)*$H$5:H651)),0)=0),"",IF(G652&gt;IFERROR(SUMPRODUCT(MAX(($C$5:C651=C652)*$H$5:H651)),0),"앞 기록과 "&amp;TEXT(G652-IFERROR(SUMPRODUCT(MAX(($C$5:C651=C652)*$H$5:H651)),0),"#,##0")&amp;"km 빔",IF(G652&lt;IFERROR(SUMPRODUCT(MAX(($C$5:C651=C652)*$H$5:H651)),0),"계기판이 앞 기록보다 작음",""))))))</f>
        <v/>
      </c>
    </row>
    <row r="653">
      <c r="A653" s="6" t="n"/>
      <c r="B653" s="4">
        <f>IF(A653="","",MID("일월화수목금토",WEEKDAY(A653),1))</f>
        <v/>
      </c>
      <c r="C653" s="4" t="n"/>
      <c r="D653" s="4">
        <f>IF(C653="","",IFERROR(INDEX('차량별 비용·업무사용비율'!$B$5:$B$24,MATCH(C653,'차량별 비용·업무사용비율'!$A$5:$A$24,0)),"차량 목록에 없음"))</f>
        <v/>
      </c>
      <c r="E653" s="4" t="n"/>
      <c r="F653" s="4" t="n"/>
      <c r="G653" s="12" t="n"/>
      <c r="H653" s="12" t="n"/>
      <c r="I653" s="12">
        <f>IF(OR(G653="",H653=""),"",H653-G653)</f>
        <v/>
      </c>
      <c r="J653" s="12" t="n"/>
      <c r="K653" s="12" t="n"/>
      <c r="L653" s="12">
        <f>IF(AND(J653="",K653=""),"",N(J653)+N(K653))</f>
        <v/>
      </c>
      <c r="M653" s="13" t="n"/>
      <c r="N653" s="13" t="n"/>
      <c r="O653" s="4">
        <f>IF(C653="","",IF(AND(G653&lt;&gt;"",H653&lt;&gt;"",N(H653)&lt;N(G653)),"주행 후 &lt; 주행 전",IF(AND(I653&lt;&gt;"",N(L653)&gt;N(I653)),"업무용 거리 &gt; 주행거리",IF(OR(G653="",IFERROR(SUMPRODUCT(MAX(($C$5:C652=C653)*$H$5:H652)),0)=0),"",IF(G653&gt;IFERROR(SUMPRODUCT(MAX(($C$5:C652=C653)*$H$5:H652)),0),"앞 기록과 "&amp;TEXT(G653-IFERROR(SUMPRODUCT(MAX(($C$5:C652=C653)*$H$5:H652)),0),"#,##0")&amp;"km 빔",IF(G653&lt;IFERROR(SUMPRODUCT(MAX(($C$5:C652=C653)*$H$5:H652)),0),"계기판이 앞 기록보다 작음",""))))))</f>
        <v/>
      </c>
    </row>
    <row r="654">
      <c r="A654" s="6" t="n"/>
      <c r="B654" s="4">
        <f>IF(A654="","",MID("일월화수목금토",WEEKDAY(A654),1))</f>
        <v/>
      </c>
      <c r="C654" s="4" t="n"/>
      <c r="D654" s="4">
        <f>IF(C654="","",IFERROR(INDEX('차량별 비용·업무사용비율'!$B$5:$B$24,MATCH(C654,'차량별 비용·업무사용비율'!$A$5:$A$24,0)),"차량 목록에 없음"))</f>
        <v/>
      </c>
      <c r="E654" s="4" t="n"/>
      <c r="F654" s="4" t="n"/>
      <c r="G654" s="12" t="n"/>
      <c r="H654" s="12" t="n"/>
      <c r="I654" s="12">
        <f>IF(OR(G654="",H654=""),"",H654-G654)</f>
        <v/>
      </c>
      <c r="J654" s="12" t="n"/>
      <c r="K654" s="12" t="n"/>
      <c r="L654" s="12">
        <f>IF(AND(J654="",K654=""),"",N(J654)+N(K654))</f>
        <v/>
      </c>
      <c r="M654" s="13" t="n"/>
      <c r="N654" s="13" t="n"/>
      <c r="O654" s="4">
        <f>IF(C654="","",IF(AND(G654&lt;&gt;"",H654&lt;&gt;"",N(H654)&lt;N(G654)),"주행 후 &lt; 주행 전",IF(AND(I654&lt;&gt;"",N(L654)&gt;N(I654)),"업무용 거리 &gt; 주행거리",IF(OR(G654="",IFERROR(SUMPRODUCT(MAX(($C$5:C653=C654)*$H$5:H653)),0)=0),"",IF(G654&gt;IFERROR(SUMPRODUCT(MAX(($C$5:C653=C654)*$H$5:H653)),0),"앞 기록과 "&amp;TEXT(G654-IFERROR(SUMPRODUCT(MAX(($C$5:C653=C654)*$H$5:H653)),0),"#,##0")&amp;"km 빔",IF(G654&lt;IFERROR(SUMPRODUCT(MAX(($C$5:C653=C654)*$H$5:H653)),0),"계기판이 앞 기록보다 작음",""))))))</f>
        <v/>
      </c>
    </row>
    <row r="655">
      <c r="A655" s="6" t="n"/>
      <c r="B655" s="4">
        <f>IF(A655="","",MID("일월화수목금토",WEEKDAY(A655),1))</f>
        <v/>
      </c>
      <c r="C655" s="4" t="n"/>
      <c r="D655" s="4">
        <f>IF(C655="","",IFERROR(INDEX('차량별 비용·업무사용비율'!$B$5:$B$24,MATCH(C655,'차량별 비용·업무사용비율'!$A$5:$A$24,0)),"차량 목록에 없음"))</f>
        <v/>
      </c>
      <c r="E655" s="4" t="n"/>
      <c r="F655" s="4" t="n"/>
      <c r="G655" s="12" t="n"/>
      <c r="H655" s="12" t="n"/>
      <c r="I655" s="12">
        <f>IF(OR(G655="",H655=""),"",H655-G655)</f>
        <v/>
      </c>
      <c r="J655" s="12" t="n"/>
      <c r="K655" s="12" t="n"/>
      <c r="L655" s="12">
        <f>IF(AND(J655="",K655=""),"",N(J655)+N(K655))</f>
        <v/>
      </c>
      <c r="M655" s="13" t="n"/>
      <c r="N655" s="13" t="n"/>
      <c r="O655" s="4">
        <f>IF(C655="","",IF(AND(G655&lt;&gt;"",H655&lt;&gt;"",N(H655)&lt;N(G655)),"주행 후 &lt; 주행 전",IF(AND(I655&lt;&gt;"",N(L655)&gt;N(I655)),"업무용 거리 &gt; 주행거리",IF(OR(G655="",IFERROR(SUMPRODUCT(MAX(($C$5:C654=C655)*$H$5:H654)),0)=0),"",IF(G655&gt;IFERROR(SUMPRODUCT(MAX(($C$5:C654=C655)*$H$5:H654)),0),"앞 기록과 "&amp;TEXT(G655-IFERROR(SUMPRODUCT(MAX(($C$5:C654=C655)*$H$5:H654)),0),"#,##0")&amp;"km 빔",IF(G655&lt;IFERROR(SUMPRODUCT(MAX(($C$5:C654=C655)*$H$5:H654)),0),"계기판이 앞 기록보다 작음",""))))))</f>
        <v/>
      </c>
    </row>
    <row r="656">
      <c r="A656" s="6" t="n"/>
      <c r="B656" s="4">
        <f>IF(A656="","",MID("일월화수목금토",WEEKDAY(A656),1))</f>
        <v/>
      </c>
      <c r="C656" s="4" t="n"/>
      <c r="D656" s="4">
        <f>IF(C656="","",IFERROR(INDEX('차량별 비용·업무사용비율'!$B$5:$B$24,MATCH(C656,'차량별 비용·업무사용비율'!$A$5:$A$24,0)),"차량 목록에 없음"))</f>
        <v/>
      </c>
      <c r="E656" s="4" t="n"/>
      <c r="F656" s="4" t="n"/>
      <c r="G656" s="12" t="n"/>
      <c r="H656" s="12" t="n"/>
      <c r="I656" s="12">
        <f>IF(OR(G656="",H656=""),"",H656-G656)</f>
        <v/>
      </c>
      <c r="J656" s="12" t="n"/>
      <c r="K656" s="12" t="n"/>
      <c r="L656" s="12">
        <f>IF(AND(J656="",K656=""),"",N(J656)+N(K656))</f>
        <v/>
      </c>
      <c r="M656" s="13" t="n"/>
      <c r="N656" s="13" t="n"/>
      <c r="O656" s="4">
        <f>IF(C656="","",IF(AND(G656&lt;&gt;"",H656&lt;&gt;"",N(H656)&lt;N(G656)),"주행 후 &lt; 주행 전",IF(AND(I656&lt;&gt;"",N(L656)&gt;N(I656)),"업무용 거리 &gt; 주행거리",IF(OR(G656="",IFERROR(SUMPRODUCT(MAX(($C$5:C655=C656)*$H$5:H655)),0)=0),"",IF(G656&gt;IFERROR(SUMPRODUCT(MAX(($C$5:C655=C656)*$H$5:H655)),0),"앞 기록과 "&amp;TEXT(G656-IFERROR(SUMPRODUCT(MAX(($C$5:C655=C656)*$H$5:H655)),0),"#,##0")&amp;"km 빔",IF(G656&lt;IFERROR(SUMPRODUCT(MAX(($C$5:C655=C656)*$H$5:H655)),0),"계기판이 앞 기록보다 작음",""))))))</f>
        <v/>
      </c>
    </row>
    <row r="657">
      <c r="A657" s="6" t="n"/>
      <c r="B657" s="4">
        <f>IF(A657="","",MID("일월화수목금토",WEEKDAY(A657),1))</f>
        <v/>
      </c>
      <c r="C657" s="4" t="n"/>
      <c r="D657" s="4">
        <f>IF(C657="","",IFERROR(INDEX('차량별 비용·업무사용비율'!$B$5:$B$24,MATCH(C657,'차량별 비용·업무사용비율'!$A$5:$A$24,0)),"차량 목록에 없음"))</f>
        <v/>
      </c>
      <c r="E657" s="4" t="n"/>
      <c r="F657" s="4" t="n"/>
      <c r="G657" s="12" t="n"/>
      <c r="H657" s="12" t="n"/>
      <c r="I657" s="12">
        <f>IF(OR(G657="",H657=""),"",H657-G657)</f>
        <v/>
      </c>
      <c r="J657" s="12" t="n"/>
      <c r="K657" s="12" t="n"/>
      <c r="L657" s="12">
        <f>IF(AND(J657="",K657=""),"",N(J657)+N(K657))</f>
        <v/>
      </c>
      <c r="M657" s="13" t="n"/>
      <c r="N657" s="13" t="n"/>
      <c r="O657" s="4">
        <f>IF(C657="","",IF(AND(G657&lt;&gt;"",H657&lt;&gt;"",N(H657)&lt;N(G657)),"주행 후 &lt; 주행 전",IF(AND(I657&lt;&gt;"",N(L657)&gt;N(I657)),"업무용 거리 &gt; 주행거리",IF(OR(G657="",IFERROR(SUMPRODUCT(MAX(($C$5:C656=C657)*$H$5:H656)),0)=0),"",IF(G657&gt;IFERROR(SUMPRODUCT(MAX(($C$5:C656=C657)*$H$5:H656)),0),"앞 기록과 "&amp;TEXT(G657-IFERROR(SUMPRODUCT(MAX(($C$5:C656=C657)*$H$5:H656)),0),"#,##0")&amp;"km 빔",IF(G657&lt;IFERROR(SUMPRODUCT(MAX(($C$5:C656=C657)*$H$5:H656)),0),"계기판이 앞 기록보다 작음",""))))))</f>
        <v/>
      </c>
    </row>
    <row r="658">
      <c r="A658" s="6" t="n"/>
      <c r="B658" s="4">
        <f>IF(A658="","",MID("일월화수목금토",WEEKDAY(A658),1))</f>
        <v/>
      </c>
      <c r="C658" s="4" t="n"/>
      <c r="D658" s="4">
        <f>IF(C658="","",IFERROR(INDEX('차량별 비용·업무사용비율'!$B$5:$B$24,MATCH(C658,'차량별 비용·업무사용비율'!$A$5:$A$24,0)),"차량 목록에 없음"))</f>
        <v/>
      </c>
      <c r="E658" s="4" t="n"/>
      <c r="F658" s="4" t="n"/>
      <c r="G658" s="12" t="n"/>
      <c r="H658" s="12" t="n"/>
      <c r="I658" s="12">
        <f>IF(OR(G658="",H658=""),"",H658-G658)</f>
        <v/>
      </c>
      <c r="J658" s="12" t="n"/>
      <c r="K658" s="12" t="n"/>
      <c r="L658" s="12">
        <f>IF(AND(J658="",K658=""),"",N(J658)+N(K658))</f>
        <v/>
      </c>
      <c r="M658" s="13" t="n"/>
      <c r="N658" s="13" t="n"/>
      <c r="O658" s="4">
        <f>IF(C658="","",IF(AND(G658&lt;&gt;"",H658&lt;&gt;"",N(H658)&lt;N(G658)),"주행 후 &lt; 주행 전",IF(AND(I658&lt;&gt;"",N(L658)&gt;N(I658)),"업무용 거리 &gt; 주행거리",IF(OR(G658="",IFERROR(SUMPRODUCT(MAX(($C$5:C657=C658)*$H$5:H657)),0)=0),"",IF(G658&gt;IFERROR(SUMPRODUCT(MAX(($C$5:C657=C658)*$H$5:H657)),0),"앞 기록과 "&amp;TEXT(G658-IFERROR(SUMPRODUCT(MAX(($C$5:C657=C658)*$H$5:H657)),0),"#,##0")&amp;"km 빔",IF(G658&lt;IFERROR(SUMPRODUCT(MAX(($C$5:C657=C658)*$H$5:H657)),0),"계기판이 앞 기록보다 작음",""))))))</f>
        <v/>
      </c>
    </row>
    <row r="659">
      <c r="A659" s="6" t="n"/>
      <c r="B659" s="4">
        <f>IF(A659="","",MID("일월화수목금토",WEEKDAY(A659),1))</f>
        <v/>
      </c>
      <c r="C659" s="4" t="n"/>
      <c r="D659" s="4">
        <f>IF(C659="","",IFERROR(INDEX('차량별 비용·업무사용비율'!$B$5:$B$24,MATCH(C659,'차량별 비용·업무사용비율'!$A$5:$A$24,0)),"차량 목록에 없음"))</f>
        <v/>
      </c>
      <c r="E659" s="4" t="n"/>
      <c r="F659" s="4" t="n"/>
      <c r="G659" s="12" t="n"/>
      <c r="H659" s="12" t="n"/>
      <c r="I659" s="12">
        <f>IF(OR(G659="",H659=""),"",H659-G659)</f>
        <v/>
      </c>
      <c r="J659" s="12" t="n"/>
      <c r="K659" s="12" t="n"/>
      <c r="L659" s="12">
        <f>IF(AND(J659="",K659=""),"",N(J659)+N(K659))</f>
        <v/>
      </c>
      <c r="M659" s="13" t="n"/>
      <c r="N659" s="13" t="n"/>
      <c r="O659" s="4">
        <f>IF(C659="","",IF(AND(G659&lt;&gt;"",H659&lt;&gt;"",N(H659)&lt;N(G659)),"주행 후 &lt; 주행 전",IF(AND(I659&lt;&gt;"",N(L659)&gt;N(I659)),"업무용 거리 &gt; 주행거리",IF(OR(G659="",IFERROR(SUMPRODUCT(MAX(($C$5:C658=C659)*$H$5:H658)),0)=0),"",IF(G659&gt;IFERROR(SUMPRODUCT(MAX(($C$5:C658=C659)*$H$5:H658)),0),"앞 기록과 "&amp;TEXT(G659-IFERROR(SUMPRODUCT(MAX(($C$5:C658=C659)*$H$5:H658)),0),"#,##0")&amp;"km 빔",IF(G659&lt;IFERROR(SUMPRODUCT(MAX(($C$5:C658=C659)*$H$5:H658)),0),"계기판이 앞 기록보다 작음",""))))))</f>
        <v/>
      </c>
    </row>
    <row r="660">
      <c r="A660" s="6" t="n"/>
      <c r="B660" s="4">
        <f>IF(A660="","",MID("일월화수목금토",WEEKDAY(A660),1))</f>
        <v/>
      </c>
      <c r="C660" s="4" t="n"/>
      <c r="D660" s="4">
        <f>IF(C660="","",IFERROR(INDEX('차량별 비용·업무사용비율'!$B$5:$B$24,MATCH(C660,'차량별 비용·업무사용비율'!$A$5:$A$24,0)),"차량 목록에 없음"))</f>
        <v/>
      </c>
      <c r="E660" s="4" t="n"/>
      <c r="F660" s="4" t="n"/>
      <c r="G660" s="12" t="n"/>
      <c r="H660" s="12" t="n"/>
      <c r="I660" s="12">
        <f>IF(OR(G660="",H660=""),"",H660-G660)</f>
        <v/>
      </c>
      <c r="J660" s="12" t="n"/>
      <c r="K660" s="12" t="n"/>
      <c r="L660" s="12">
        <f>IF(AND(J660="",K660=""),"",N(J660)+N(K660))</f>
        <v/>
      </c>
      <c r="M660" s="13" t="n"/>
      <c r="N660" s="13" t="n"/>
      <c r="O660" s="4">
        <f>IF(C660="","",IF(AND(G660&lt;&gt;"",H660&lt;&gt;"",N(H660)&lt;N(G660)),"주행 후 &lt; 주행 전",IF(AND(I660&lt;&gt;"",N(L660)&gt;N(I660)),"업무용 거리 &gt; 주행거리",IF(OR(G660="",IFERROR(SUMPRODUCT(MAX(($C$5:C659=C660)*$H$5:H659)),0)=0),"",IF(G660&gt;IFERROR(SUMPRODUCT(MAX(($C$5:C659=C660)*$H$5:H659)),0),"앞 기록과 "&amp;TEXT(G660-IFERROR(SUMPRODUCT(MAX(($C$5:C659=C660)*$H$5:H659)),0),"#,##0")&amp;"km 빔",IF(G660&lt;IFERROR(SUMPRODUCT(MAX(($C$5:C659=C660)*$H$5:H659)),0),"계기판이 앞 기록보다 작음",""))))))</f>
        <v/>
      </c>
    </row>
    <row r="661">
      <c r="A661" s="6" t="n"/>
      <c r="B661" s="4">
        <f>IF(A661="","",MID("일월화수목금토",WEEKDAY(A661),1))</f>
        <v/>
      </c>
      <c r="C661" s="4" t="n"/>
      <c r="D661" s="4">
        <f>IF(C661="","",IFERROR(INDEX('차량별 비용·업무사용비율'!$B$5:$B$24,MATCH(C661,'차량별 비용·업무사용비율'!$A$5:$A$24,0)),"차량 목록에 없음"))</f>
        <v/>
      </c>
      <c r="E661" s="4" t="n"/>
      <c r="F661" s="4" t="n"/>
      <c r="G661" s="12" t="n"/>
      <c r="H661" s="12" t="n"/>
      <c r="I661" s="12">
        <f>IF(OR(G661="",H661=""),"",H661-G661)</f>
        <v/>
      </c>
      <c r="J661" s="12" t="n"/>
      <c r="K661" s="12" t="n"/>
      <c r="L661" s="12">
        <f>IF(AND(J661="",K661=""),"",N(J661)+N(K661))</f>
        <v/>
      </c>
      <c r="M661" s="13" t="n"/>
      <c r="N661" s="13" t="n"/>
      <c r="O661" s="4">
        <f>IF(C661="","",IF(AND(G661&lt;&gt;"",H661&lt;&gt;"",N(H661)&lt;N(G661)),"주행 후 &lt; 주행 전",IF(AND(I661&lt;&gt;"",N(L661)&gt;N(I661)),"업무용 거리 &gt; 주행거리",IF(OR(G661="",IFERROR(SUMPRODUCT(MAX(($C$5:C660=C661)*$H$5:H660)),0)=0),"",IF(G661&gt;IFERROR(SUMPRODUCT(MAX(($C$5:C660=C661)*$H$5:H660)),0),"앞 기록과 "&amp;TEXT(G661-IFERROR(SUMPRODUCT(MAX(($C$5:C660=C661)*$H$5:H660)),0),"#,##0")&amp;"km 빔",IF(G661&lt;IFERROR(SUMPRODUCT(MAX(($C$5:C660=C661)*$H$5:H660)),0),"계기판이 앞 기록보다 작음",""))))))</f>
        <v/>
      </c>
    </row>
    <row r="662">
      <c r="A662" s="6" t="n"/>
      <c r="B662" s="4">
        <f>IF(A662="","",MID("일월화수목금토",WEEKDAY(A662),1))</f>
        <v/>
      </c>
      <c r="C662" s="4" t="n"/>
      <c r="D662" s="4">
        <f>IF(C662="","",IFERROR(INDEX('차량별 비용·업무사용비율'!$B$5:$B$24,MATCH(C662,'차량별 비용·업무사용비율'!$A$5:$A$24,0)),"차량 목록에 없음"))</f>
        <v/>
      </c>
      <c r="E662" s="4" t="n"/>
      <c r="F662" s="4" t="n"/>
      <c r="G662" s="12" t="n"/>
      <c r="H662" s="12" t="n"/>
      <c r="I662" s="12">
        <f>IF(OR(G662="",H662=""),"",H662-G662)</f>
        <v/>
      </c>
      <c r="J662" s="12" t="n"/>
      <c r="K662" s="12" t="n"/>
      <c r="L662" s="12">
        <f>IF(AND(J662="",K662=""),"",N(J662)+N(K662))</f>
        <v/>
      </c>
      <c r="M662" s="13" t="n"/>
      <c r="N662" s="13" t="n"/>
      <c r="O662" s="4">
        <f>IF(C662="","",IF(AND(G662&lt;&gt;"",H662&lt;&gt;"",N(H662)&lt;N(G662)),"주행 후 &lt; 주행 전",IF(AND(I662&lt;&gt;"",N(L662)&gt;N(I662)),"업무용 거리 &gt; 주행거리",IF(OR(G662="",IFERROR(SUMPRODUCT(MAX(($C$5:C661=C662)*$H$5:H661)),0)=0),"",IF(G662&gt;IFERROR(SUMPRODUCT(MAX(($C$5:C661=C662)*$H$5:H661)),0),"앞 기록과 "&amp;TEXT(G662-IFERROR(SUMPRODUCT(MAX(($C$5:C661=C662)*$H$5:H661)),0),"#,##0")&amp;"km 빔",IF(G662&lt;IFERROR(SUMPRODUCT(MAX(($C$5:C661=C662)*$H$5:H661)),0),"계기판이 앞 기록보다 작음",""))))))</f>
        <v/>
      </c>
    </row>
    <row r="663">
      <c r="A663" s="6" t="n"/>
      <c r="B663" s="4">
        <f>IF(A663="","",MID("일월화수목금토",WEEKDAY(A663),1))</f>
        <v/>
      </c>
      <c r="C663" s="4" t="n"/>
      <c r="D663" s="4">
        <f>IF(C663="","",IFERROR(INDEX('차량별 비용·업무사용비율'!$B$5:$B$24,MATCH(C663,'차량별 비용·업무사용비율'!$A$5:$A$24,0)),"차량 목록에 없음"))</f>
        <v/>
      </c>
      <c r="E663" s="4" t="n"/>
      <c r="F663" s="4" t="n"/>
      <c r="G663" s="12" t="n"/>
      <c r="H663" s="12" t="n"/>
      <c r="I663" s="12">
        <f>IF(OR(G663="",H663=""),"",H663-G663)</f>
        <v/>
      </c>
      <c r="J663" s="12" t="n"/>
      <c r="K663" s="12" t="n"/>
      <c r="L663" s="12">
        <f>IF(AND(J663="",K663=""),"",N(J663)+N(K663))</f>
        <v/>
      </c>
      <c r="M663" s="13" t="n"/>
      <c r="N663" s="13" t="n"/>
      <c r="O663" s="4">
        <f>IF(C663="","",IF(AND(G663&lt;&gt;"",H663&lt;&gt;"",N(H663)&lt;N(G663)),"주행 후 &lt; 주행 전",IF(AND(I663&lt;&gt;"",N(L663)&gt;N(I663)),"업무용 거리 &gt; 주행거리",IF(OR(G663="",IFERROR(SUMPRODUCT(MAX(($C$5:C662=C663)*$H$5:H662)),0)=0),"",IF(G663&gt;IFERROR(SUMPRODUCT(MAX(($C$5:C662=C663)*$H$5:H662)),0),"앞 기록과 "&amp;TEXT(G663-IFERROR(SUMPRODUCT(MAX(($C$5:C662=C663)*$H$5:H662)),0),"#,##0")&amp;"km 빔",IF(G663&lt;IFERROR(SUMPRODUCT(MAX(($C$5:C662=C663)*$H$5:H662)),0),"계기판이 앞 기록보다 작음",""))))))</f>
        <v/>
      </c>
    </row>
    <row r="664">
      <c r="A664" s="6" t="n"/>
      <c r="B664" s="4">
        <f>IF(A664="","",MID("일월화수목금토",WEEKDAY(A664),1))</f>
        <v/>
      </c>
      <c r="C664" s="4" t="n"/>
      <c r="D664" s="4">
        <f>IF(C664="","",IFERROR(INDEX('차량별 비용·업무사용비율'!$B$5:$B$24,MATCH(C664,'차량별 비용·업무사용비율'!$A$5:$A$24,0)),"차량 목록에 없음"))</f>
        <v/>
      </c>
      <c r="E664" s="4" t="n"/>
      <c r="F664" s="4" t="n"/>
      <c r="G664" s="12" t="n"/>
      <c r="H664" s="12" t="n"/>
      <c r="I664" s="12">
        <f>IF(OR(G664="",H664=""),"",H664-G664)</f>
        <v/>
      </c>
      <c r="J664" s="12" t="n"/>
      <c r="K664" s="12" t="n"/>
      <c r="L664" s="12">
        <f>IF(AND(J664="",K664=""),"",N(J664)+N(K664))</f>
        <v/>
      </c>
      <c r="M664" s="13" t="n"/>
      <c r="N664" s="13" t="n"/>
      <c r="O664" s="4">
        <f>IF(C664="","",IF(AND(G664&lt;&gt;"",H664&lt;&gt;"",N(H664)&lt;N(G664)),"주행 후 &lt; 주행 전",IF(AND(I664&lt;&gt;"",N(L664)&gt;N(I664)),"업무용 거리 &gt; 주행거리",IF(OR(G664="",IFERROR(SUMPRODUCT(MAX(($C$5:C663=C664)*$H$5:H663)),0)=0),"",IF(G664&gt;IFERROR(SUMPRODUCT(MAX(($C$5:C663=C664)*$H$5:H663)),0),"앞 기록과 "&amp;TEXT(G664-IFERROR(SUMPRODUCT(MAX(($C$5:C663=C664)*$H$5:H663)),0),"#,##0")&amp;"km 빔",IF(G664&lt;IFERROR(SUMPRODUCT(MAX(($C$5:C663=C664)*$H$5:H663)),0),"계기판이 앞 기록보다 작음",""))))))</f>
        <v/>
      </c>
    </row>
    <row r="665">
      <c r="A665" s="6" t="n"/>
      <c r="B665" s="4">
        <f>IF(A665="","",MID("일월화수목금토",WEEKDAY(A665),1))</f>
        <v/>
      </c>
      <c r="C665" s="4" t="n"/>
      <c r="D665" s="4">
        <f>IF(C665="","",IFERROR(INDEX('차량별 비용·업무사용비율'!$B$5:$B$24,MATCH(C665,'차량별 비용·업무사용비율'!$A$5:$A$24,0)),"차량 목록에 없음"))</f>
        <v/>
      </c>
      <c r="E665" s="4" t="n"/>
      <c r="F665" s="4" t="n"/>
      <c r="G665" s="12" t="n"/>
      <c r="H665" s="12" t="n"/>
      <c r="I665" s="12">
        <f>IF(OR(G665="",H665=""),"",H665-G665)</f>
        <v/>
      </c>
      <c r="J665" s="12" t="n"/>
      <c r="K665" s="12" t="n"/>
      <c r="L665" s="12">
        <f>IF(AND(J665="",K665=""),"",N(J665)+N(K665))</f>
        <v/>
      </c>
      <c r="M665" s="13" t="n"/>
      <c r="N665" s="13" t="n"/>
      <c r="O665" s="4">
        <f>IF(C665="","",IF(AND(G665&lt;&gt;"",H665&lt;&gt;"",N(H665)&lt;N(G665)),"주행 후 &lt; 주행 전",IF(AND(I665&lt;&gt;"",N(L665)&gt;N(I665)),"업무용 거리 &gt; 주행거리",IF(OR(G665="",IFERROR(SUMPRODUCT(MAX(($C$5:C664=C665)*$H$5:H664)),0)=0),"",IF(G665&gt;IFERROR(SUMPRODUCT(MAX(($C$5:C664=C665)*$H$5:H664)),0),"앞 기록과 "&amp;TEXT(G665-IFERROR(SUMPRODUCT(MAX(($C$5:C664=C665)*$H$5:H664)),0),"#,##0")&amp;"km 빔",IF(G665&lt;IFERROR(SUMPRODUCT(MAX(($C$5:C664=C665)*$H$5:H664)),0),"계기판이 앞 기록보다 작음",""))))))</f>
        <v/>
      </c>
    </row>
    <row r="666">
      <c r="A666" s="6" t="n"/>
      <c r="B666" s="4">
        <f>IF(A666="","",MID("일월화수목금토",WEEKDAY(A666),1))</f>
        <v/>
      </c>
      <c r="C666" s="4" t="n"/>
      <c r="D666" s="4">
        <f>IF(C666="","",IFERROR(INDEX('차량별 비용·업무사용비율'!$B$5:$B$24,MATCH(C666,'차량별 비용·업무사용비율'!$A$5:$A$24,0)),"차량 목록에 없음"))</f>
        <v/>
      </c>
      <c r="E666" s="4" t="n"/>
      <c r="F666" s="4" t="n"/>
      <c r="G666" s="12" t="n"/>
      <c r="H666" s="12" t="n"/>
      <c r="I666" s="12">
        <f>IF(OR(G666="",H666=""),"",H666-G666)</f>
        <v/>
      </c>
      <c r="J666" s="12" t="n"/>
      <c r="K666" s="12" t="n"/>
      <c r="L666" s="12">
        <f>IF(AND(J666="",K666=""),"",N(J666)+N(K666))</f>
        <v/>
      </c>
      <c r="M666" s="13" t="n"/>
      <c r="N666" s="13" t="n"/>
      <c r="O666" s="4">
        <f>IF(C666="","",IF(AND(G666&lt;&gt;"",H666&lt;&gt;"",N(H666)&lt;N(G666)),"주행 후 &lt; 주행 전",IF(AND(I666&lt;&gt;"",N(L666)&gt;N(I666)),"업무용 거리 &gt; 주행거리",IF(OR(G666="",IFERROR(SUMPRODUCT(MAX(($C$5:C665=C666)*$H$5:H665)),0)=0),"",IF(G666&gt;IFERROR(SUMPRODUCT(MAX(($C$5:C665=C666)*$H$5:H665)),0),"앞 기록과 "&amp;TEXT(G666-IFERROR(SUMPRODUCT(MAX(($C$5:C665=C666)*$H$5:H665)),0),"#,##0")&amp;"km 빔",IF(G666&lt;IFERROR(SUMPRODUCT(MAX(($C$5:C665=C666)*$H$5:H665)),0),"계기판이 앞 기록보다 작음",""))))))</f>
        <v/>
      </c>
    </row>
    <row r="667">
      <c r="A667" s="6" t="n"/>
      <c r="B667" s="4">
        <f>IF(A667="","",MID("일월화수목금토",WEEKDAY(A667),1))</f>
        <v/>
      </c>
      <c r="C667" s="4" t="n"/>
      <c r="D667" s="4">
        <f>IF(C667="","",IFERROR(INDEX('차량별 비용·업무사용비율'!$B$5:$B$24,MATCH(C667,'차량별 비용·업무사용비율'!$A$5:$A$24,0)),"차량 목록에 없음"))</f>
        <v/>
      </c>
      <c r="E667" s="4" t="n"/>
      <c r="F667" s="4" t="n"/>
      <c r="G667" s="12" t="n"/>
      <c r="H667" s="12" t="n"/>
      <c r="I667" s="12">
        <f>IF(OR(G667="",H667=""),"",H667-G667)</f>
        <v/>
      </c>
      <c r="J667" s="12" t="n"/>
      <c r="K667" s="12" t="n"/>
      <c r="L667" s="12">
        <f>IF(AND(J667="",K667=""),"",N(J667)+N(K667))</f>
        <v/>
      </c>
      <c r="M667" s="13" t="n"/>
      <c r="N667" s="13" t="n"/>
      <c r="O667" s="4">
        <f>IF(C667="","",IF(AND(G667&lt;&gt;"",H667&lt;&gt;"",N(H667)&lt;N(G667)),"주행 후 &lt; 주행 전",IF(AND(I667&lt;&gt;"",N(L667)&gt;N(I667)),"업무용 거리 &gt; 주행거리",IF(OR(G667="",IFERROR(SUMPRODUCT(MAX(($C$5:C666=C667)*$H$5:H666)),0)=0),"",IF(G667&gt;IFERROR(SUMPRODUCT(MAX(($C$5:C666=C667)*$H$5:H666)),0),"앞 기록과 "&amp;TEXT(G667-IFERROR(SUMPRODUCT(MAX(($C$5:C666=C667)*$H$5:H666)),0),"#,##0")&amp;"km 빔",IF(G667&lt;IFERROR(SUMPRODUCT(MAX(($C$5:C666=C667)*$H$5:H666)),0),"계기판이 앞 기록보다 작음",""))))))</f>
        <v/>
      </c>
    </row>
    <row r="668">
      <c r="A668" s="6" t="n"/>
      <c r="B668" s="4">
        <f>IF(A668="","",MID("일월화수목금토",WEEKDAY(A668),1))</f>
        <v/>
      </c>
      <c r="C668" s="4" t="n"/>
      <c r="D668" s="4">
        <f>IF(C668="","",IFERROR(INDEX('차량별 비용·업무사용비율'!$B$5:$B$24,MATCH(C668,'차량별 비용·업무사용비율'!$A$5:$A$24,0)),"차량 목록에 없음"))</f>
        <v/>
      </c>
      <c r="E668" s="4" t="n"/>
      <c r="F668" s="4" t="n"/>
      <c r="G668" s="12" t="n"/>
      <c r="H668" s="12" t="n"/>
      <c r="I668" s="12">
        <f>IF(OR(G668="",H668=""),"",H668-G668)</f>
        <v/>
      </c>
      <c r="J668" s="12" t="n"/>
      <c r="K668" s="12" t="n"/>
      <c r="L668" s="12">
        <f>IF(AND(J668="",K668=""),"",N(J668)+N(K668))</f>
        <v/>
      </c>
      <c r="M668" s="13" t="n"/>
      <c r="N668" s="13" t="n"/>
      <c r="O668" s="4">
        <f>IF(C668="","",IF(AND(G668&lt;&gt;"",H668&lt;&gt;"",N(H668)&lt;N(G668)),"주행 후 &lt; 주행 전",IF(AND(I668&lt;&gt;"",N(L668)&gt;N(I668)),"업무용 거리 &gt; 주행거리",IF(OR(G668="",IFERROR(SUMPRODUCT(MAX(($C$5:C667=C668)*$H$5:H667)),0)=0),"",IF(G668&gt;IFERROR(SUMPRODUCT(MAX(($C$5:C667=C668)*$H$5:H667)),0),"앞 기록과 "&amp;TEXT(G668-IFERROR(SUMPRODUCT(MAX(($C$5:C667=C668)*$H$5:H667)),0),"#,##0")&amp;"km 빔",IF(G668&lt;IFERROR(SUMPRODUCT(MAX(($C$5:C667=C668)*$H$5:H667)),0),"계기판이 앞 기록보다 작음",""))))))</f>
        <v/>
      </c>
    </row>
    <row r="669">
      <c r="A669" s="6" t="n"/>
      <c r="B669" s="4">
        <f>IF(A669="","",MID("일월화수목금토",WEEKDAY(A669),1))</f>
        <v/>
      </c>
      <c r="C669" s="4" t="n"/>
      <c r="D669" s="4">
        <f>IF(C669="","",IFERROR(INDEX('차량별 비용·업무사용비율'!$B$5:$B$24,MATCH(C669,'차량별 비용·업무사용비율'!$A$5:$A$24,0)),"차량 목록에 없음"))</f>
        <v/>
      </c>
      <c r="E669" s="4" t="n"/>
      <c r="F669" s="4" t="n"/>
      <c r="G669" s="12" t="n"/>
      <c r="H669" s="12" t="n"/>
      <c r="I669" s="12">
        <f>IF(OR(G669="",H669=""),"",H669-G669)</f>
        <v/>
      </c>
      <c r="J669" s="12" t="n"/>
      <c r="K669" s="12" t="n"/>
      <c r="L669" s="12">
        <f>IF(AND(J669="",K669=""),"",N(J669)+N(K669))</f>
        <v/>
      </c>
      <c r="M669" s="13" t="n"/>
      <c r="N669" s="13" t="n"/>
      <c r="O669" s="4">
        <f>IF(C669="","",IF(AND(G669&lt;&gt;"",H669&lt;&gt;"",N(H669)&lt;N(G669)),"주행 후 &lt; 주행 전",IF(AND(I669&lt;&gt;"",N(L669)&gt;N(I669)),"업무용 거리 &gt; 주행거리",IF(OR(G669="",IFERROR(SUMPRODUCT(MAX(($C$5:C668=C669)*$H$5:H668)),0)=0),"",IF(G669&gt;IFERROR(SUMPRODUCT(MAX(($C$5:C668=C669)*$H$5:H668)),0),"앞 기록과 "&amp;TEXT(G669-IFERROR(SUMPRODUCT(MAX(($C$5:C668=C669)*$H$5:H668)),0),"#,##0")&amp;"km 빔",IF(G669&lt;IFERROR(SUMPRODUCT(MAX(($C$5:C668=C669)*$H$5:H668)),0),"계기판이 앞 기록보다 작음",""))))))</f>
        <v/>
      </c>
    </row>
    <row r="670">
      <c r="A670" s="6" t="n"/>
      <c r="B670" s="4">
        <f>IF(A670="","",MID("일월화수목금토",WEEKDAY(A670),1))</f>
        <v/>
      </c>
      <c r="C670" s="4" t="n"/>
      <c r="D670" s="4">
        <f>IF(C670="","",IFERROR(INDEX('차량별 비용·업무사용비율'!$B$5:$B$24,MATCH(C670,'차량별 비용·업무사용비율'!$A$5:$A$24,0)),"차량 목록에 없음"))</f>
        <v/>
      </c>
      <c r="E670" s="4" t="n"/>
      <c r="F670" s="4" t="n"/>
      <c r="G670" s="12" t="n"/>
      <c r="H670" s="12" t="n"/>
      <c r="I670" s="12">
        <f>IF(OR(G670="",H670=""),"",H670-G670)</f>
        <v/>
      </c>
      <c r="J670" s="12" t="n"/>
      <c r="K670" s="12" t="n"/>
      <c r="L670" s="12">
        <f>IF(AND(J670="",K670=""),"",N(J670)+N(K670))</f>
        <v/>
      </c>
      <c r="M670" s="13" t="n"/>
      <c r="N670" s="13" t="n"/>
      <c r="O670" s="4">
        <f>IF(C670="","",IF(AND(G670&lt;&gt;"",H670&lt;&gt;"",N(H670)&lt;N(G670)),"주행 후 &lt; 주행 전",IF(AND(I670&lt;&gt;"",N(L670)&gt;N(I670)),"업무용 거리 &gt; 주행거리",IF(OR(G670="",IFERROR(SUMPRODUCT(MAX(($C$5:C669=C670)*$H$5:H669)),0)=0),"",IF(G670&gt;IFERROR(SUMPRODUCT(MAX(($C$5:C669=C670)*$H$5:H669)),0),"앞 기록과 "&amp;TEXT(G670-IFERROR(SUMPRODUCT(MAX(($C$5:C669=C670)*$H$5:H669)),0),"#,##0")&amp;"km 빔",IF(G670&lt;IFERROR(SUMPRODUCT(MAX(($C$5:C669=C670)*$H$5:H669)),0),"계기판이 앞 기록보다 작음",""))))))</f>
        <v/>
      </c>
    </row>
    <row r="671">
      <c r="A671" s="6" t="n"/>
      <c r="B671" s="4">
        <f>IF(A671="","",MID("일월화수목금토",WEEKDAY(A671),1))</f>
        <v/>
      </c>
      <c r="C671" s="4" t="n"/>
      <c r="D671" s="4">
        <f>IF(C671="","",IFERROR(INDEX('차량별 비용·업무사용비율'!$B$5:$B$24,MATCH(C671,'차량별 비용·업무사용비율'!$A$5:$A$24,0)),"차량 목록에 없음"))</f>
        <v/>
      </c>
      <c r="E671" s="4" t="n"/>
      <c r="F671" s="4" t="n"/>
      <c r="G671" s="12" t="n"/>
      <c r="H671" s="12" t="n"/>
      <c r="I671" s="12">
        <f>IF(OR(G671="",H671=""),"",H671-G671)</f>
        <v/>
      </c>
      <c r="J671" s="12" t="n"/>
      <c r="K671" s="12" t="n"/>
      <c r="L671" s="12">
        <f>IF(AND(J671="",K671=""),"",N(J671)+N(K671))</f>
        <v/>
      </c>
      <c r="M671" s="13" t="n"/>
      <c r="N671" s="13" t="n"/>
      <c r="O671" s="4">
        <f>IF(C671="","",IF(AND(G671&lt;&gt;"",H671&lt;&gt;"",N(H671)&lt;N(G671)),"주행 후 &lt; 주행 전",IF(AND(I671&lt;&gt;"",N(L671)&gt;N(I671)),"업무용 거리 &gt; 주행거리",IF(OR(G671="",IFERROR(SUMPRODUCT(MAX(($C$5:C670=C671)*$H$5:H670)),0)=0),"",IF(G671&gt;IFERROR(SUMPRODUCT(MAX(($C$5:C670=C671)*$H$5:H670)),0),"앞 기록과 "&amp;TEXT(G671-IFERROR(SUMPRODUCT(MAX(($C$5:C670=C671)*$H$5:H670)),0),"#,##0")&amp;"km 빔",IF(G671&lt;IFERROR(SUMPRODUCT(MAX(($C$5:C670=C671)*$H$5:H670)),0),"계기판이 앞 기록보다 작음",""))))))</f>
        <v/>
      </c>
    </row>
    <row r="672">
      <c r="A672" s="6" t="n"/>
      <c r="B672" s="4">
        <f>IF(A672="","",MID("일월화수목금토",WEEKDAY(A672),1))</f>
        <v/>
      </c>
      <c r="C672" s="4" t="n"/>
      <c r="D672" s="4">
        <f>IF(C672="","",IFERROR(INDEX('차량별 비용·업무사용비율'!$B$5:$B$24,MATCH(C672,'차량별 비용·업무사용비율'!$A$5:$A$24,0)),"차량 목록에 없음"))</f>
        <v/>
      </c>
      <c r="E672" s="4" t="n"/>
      <c r="F672" s="4" t="n"/>
      <c r="G672" s="12" t="n"/>
      <c r="H672" s="12" t="n"/>
      <c r="I672" s="12">
        <f>IF(OR(G672="",H672=""),"",H672-G672)</f>
        <v/>
      </c>
      <c r="J672" s="12" t="n"/>
      <c r="K672" s="12" t="n"/>
      <c r="L672" s="12">
        <f>IF(AND(J672="",K672=""),"",N(J672)+N(K672))</f>
        <v/>
      </c>
      <c r="M672" s="13" t="n"/>
      <c r="N672" s="13" t="n"/>
      <c r="O672" s="4">
        <f>IF(C672="","",IF(AND(G672&lt;&gt;"",H672&lt;&gt;"",N(H672)&lt;N(G672)),"주행 후 &lt; 주행 전",IF(AND(I672&lt;&gt;"",N(L672)&gt;N(I672)),"업무용 거리 &gt; 주행거리",IF(OR(G672="",IFERROR(SUMPRODUCT(MAX(($C$5:C671=C672)*$H$5:H671)),0)=0),"",IF(G672&gt;IFERROR(SUMPRODUCT(MAX(($C$5:C671=C672)*$H$5:H671)),0),"앞 기록과 "&amp;TEXT(G672-IFERROR(SUMPRODUCT(MAX(($C$5:C671=C672)*$H$5:H671)),0),"#,##0")&amp;"km 빔",IF(G672&lt;IFERROR(SUMPRODUCT(MAX(($C$5:C671=C672)*$H$5:H671)),0),"계기판이 앞 기록보다 작음",""))))))</f>
        <v/>
      </c>
    </row>
    <row r="673">
      <c r="A673" s="6" t="n"/>
      <c r="B673" s="4">
        <f>IF(A673="","",MID("일월화수목금토",WEEKDAY(A673),1))</f>
        <v/>
      </c>
      <c r="C673" s="4" t="n"/>
      <c r="D673" s="4">
        <f>IF(C673="","",IFERROR(INDEX('차량별 비용·업무사용비율'!$B$5:$B$24,MATCH(C673,'차량별 비용·업무사용비율'!$A$5:$A$24,0)),"차량 목록에 없음"))</f>
        <v/>
      </c>
      <c r="E673" s="4" t="n"/>
      <c r="F673" s="4" t="n"/>
      <c r="G673" s="12" t="n"/>
      <c r="H673" s="12" t="n"/>
      <c r="I673" s="12">
        <f>IF(OR(G673="",H673=""),"",H673-G673)</f>
        <v/>
      </c>
      <c r="J673" s="12" t="n"/>
      <c r="K673" s="12" t="n"/>
      <c r="L673" s="12">
        <f>IF(AND(J673="",K673=""),"",N(J673)+N(K673))</f>
        <v/>
      </c>
      <c r="M673" s="13" t="n"/>
      <c r="N673" s="13" t="n"/>
      <c r="O673" s="4">
        <f>IF(C673="","",IF(AND(G673&lt;&gt;"",H673&lt;&gt;"",N(H673)&lt;N(G673)),"주행 후 &lt; 주행 전",IF(AND(I673&lt;&gt;"",N(L673)&gt;N(I673)),"업무용 거리 &gt; 주행거리",IF(OR(G673="",IFERROR(SUMPRODUCT(MAX(($C$5:C672=C673)*$H$5:H672)),0)=0),"",IF(G673&gt;IFERROR(SUMPRODUCT(MAX(($C$5:C672=C673)*$H$5:H672)),0),"앞 기록과 "&amp;TEXT(G673-IFERROR(SUMPRODUCT(MAX(($C$5:C672=C673)*$H$5:H672)),0),"#,##0")&amp;"km 빔",IF(G673&lt;IFERROR(SUMPRODUCT(MAX(($C$5:C672=C673)*$H$5:H672)),0),"계기판이 앞 기록보다 작음",""))))))</f>
        <v/>
      </c>
    </row>
    <row r="674">
      <c r="A674" s="6" t="n"/>
      <c r="B674" s="4">
        <f>IF(A674="","",MID("일월화수목금토",WEEKDAY(A674),1))</f>
        <v/>
      </c>
      <c r="C674" s="4" t="n"/>
      <c r="D674" s="4">
        <f>IF(C674="","",IFERROR(INDEX('차량별 비용·업무사용비율'!$B$5:$B$24,MATCH(C674,'차량별 비용·업무사용비율'!$A$5:$A$24,0)),"차량 목록에 없음"))</f>
        <v/>
      </c>
      <c r="E674" s="4" t="n"/>
      <c r="F674" s="4" t="n"/>
      <c r="G674" s="12" t="n"/>
      <c r="H674" s="12" t="n"/>
      <c r="I674" s="12">
        <f>IF(OR(G674="",H674=""),"",H674-G674)</f>
        <v/>
      </c>
      <c r="J674" s="12" t="n"/>
      <c r="K674" s="12" t="n"/>
      <c r="L674" s="12">
        <f>IF(AND(J674="",K674=""),"",N(J674)+N(K674))</f>
        <v/>
      </c>
      <c r="M674" s="13" t="n"/>
      <c r="N674" s="13" t="n"/>
      <c r="O674" s="4">
        <f>IF(C674="","",IF(AND(G674&lt;&gt;"",H674&lt;&gt;"",N(H674)&lt;N(G674)),"주행 후 &lt; 주행 전",IF(AND(I674&lt;&gt;"",N(L674)&gt;N(I674)),"업무용 거리 &gt; 주행거리",IF(OR(G674="",IFERROR(SUMPRODUCT(MAX(($C$5:C673=C674)*$H$5:H673)),0)=0),"",IF(G674&gt;IFERROR(SUMPRODUCT(MAX(($C$5:C673=C674)*$H$5:H673)),0),"앞 기록과 "&amp;TEXT(G674-IFERROR(SUMPRODUCT(MAX(($C$5:C673=C674)*$H$5:H673)),0),"#,##0")&amp;"km 빔",IF(G674&lt;IFERROR(SUMPRODUCT(MAX(($C$5:C673=C674)*$H$5:H673)),0),"계기판이 앞 기록보다 작음",""))))))</f>
        <v/>
      </c>
    </row>
    <row r="675">
      <c r="A675" s="6" t="n"/>
      <c r="B675" s="4">
        <f>IF(A675="","",MID("일월화수목금토",WEEKDAY(A675),1))</f>
        <v/>
      </c>
      <c r="C675" s="4" t="n"/>
      <c r="D675" s="4">
        <f>IF(C675="","",IFERROR(INDEX('차량별 비용·업무사용비율'!$B$5:$B$24,MATCH(C675,'차량별 비용·업무사용비율'!$A$5:$A$24,0)),"차량 목록에 없음"))</f>
        <v/>
      </c>
      <c r="E675" s="4" t="n"/>
      <c r="F675" s="4" t="n"/>
      <c r="G675" s="12" t="n"/>
      <c r="H675" s="12" t="n"/>
      <c r="I675" s="12">
        <f>IF(OR(G675="",H675=""),"",H675-G675)</f>
        <v/>
      </c>
      <c r="J675" s="12" t="n"/>
      <c r="K675" s="12" t="n"/>
      <c r="L675" s="12">
        <f>IF(AND(J675="",K675=""),"",N(J675)+N(K675))</f>
        <v/>
      </c>
      <c r="M675" s="13" t="n"/>
      <c r="N675" s="13" t="n"/>
      <c r="O675" s="4">
        <f>IF(C675="","",IF(AND(G675&lt;&gt;"",H675&lt;&gt;"",N(H675)&lt;N(G675)),"주행 후 &lt; 주행 전",IF(AND(I675&lt;&gt;"",N(L675)&gt;N(I675)),"업무용 거리 &gt; 주행거리",IF(OR(G675="",IFERROR(SUMPRODUCT(MAX(($C$5:C674=C675)*$H$5:H674)),0)=0),"",IF(G675&gt;IFERROR(SUMPRODUCT(MAX(($C$5:C674=C675)*$H$5:H674)),0),"앞 기록과 "&amp;TEXT(G675-IFERROR(SUMPRODUCT(MAX(($C$5:C674=C675)*$H$5:H674)),0),"#,##0")&amp;"km 빔",IF(G675&lt;IFERROR(SUMPRODUCT(MAX(($C$5:C674=C675)*$H$5:H674)),0),"계기판이 앞 기록보다 작음",""))))))</f>
        <v/>
      </c>
    </row>
    <row r="676">
      <c r="A676" s="6" t="n"/>
      <c r="B676" s="4">
        <f>IF(A676="","",MID("일월화수목금토",WEEKDAY(A676),1))</f>
        <v/>
      </c>
      <c r="C676" s="4" t="n"/>
      <c r="D676" s="4">
        <f>IF(C676="","",IFERROR(INDEX('차량별 비용·업무사용비율'!$B$5:$B$24,MATCH(C676,'차량별 비용·업무사용비율'!$A$5:$A$24,0)),"차량 목록에 없음"))</f>
        <v/>
      </c>
      <c r="E676" s="4" t="n"/>
      <c r="F676" s="4" t="n"/>
      <c r="G676" s="12" t="n"/>
      <c r="H676" s="12" t="n"/>
      <c r="I676" s="12">
        <f>IF(OR(G676="",H676=""),"",H676-G676)</f>
        <v/>
      </c>
      <c r="J676" s="12" t="n"/>
      <c r="K676" s="12" t="n"/>
      <c r="L676" s="12">
        <f>IF(AND(J676="",K676=""),"",N(J676)+N(K676))</f>
        <v/>
      </c>
      <c r="M676" s="13" t="n"/>
      <c r="N676" s="13" t="n"/>
      <c r="O676" s="4">
        <f>IF(C676="","",IF(AND(G676&lt;&gt;"",H676&lt;&gt;"",N(H676)&lt;N(G676)),"주행 후 &lt; 주행 전",IF(AND(I676&lt;&gt;"",N(L676)&gt;N(I676)),"업무용 거리 &gt; 주행거리",IF(OR(G676="",IFERROR(SUMPRODUCT(MAX(($C$5:C675=C676)*$H$5:H675)),0)=0),"",IF(G676&gt;IFERROR(SUMPRODUCT(MAX(($C$5:C675=C676)*$H$5:H675)),0),"앞 기록과 "&amp;TEXT(G676-IFERROR(SUMPRODUCT(MAX(($C$5:C675=C676)*$H$5:H675)),0),"#,##0")&amp;"km 빔",IF(G676&lt;IFERROR(SUMPRODUCT(MAX(($C$5:C675=C676)*$H$5:H675)),0),"계기판이 앞 기록보다 작음",""))))))</f>
        <v/>
      </c>
    </row>
    <row r="677">
      <c r="A677" s="6" t="n"/>
      <c r="B677" s="4">
        <f>IF(A677="","",MID("일월화수목금토",WEEKDAY(A677),1))</f>
        <v/>
      </c>
      <c r="C677" s="4" t="n"/>
      <c r="D677" s="4">
        <f>IF(C677="","",IFERROR(INDEX('차량별 비용·업무사용비율'!$B$5:$B$24,MATCH(C677,'차량별 비용·업무사용비율'!$A$5:$A$24,0)),"차량 목록에 없음"))</f>
        <v/>
      </c>
      <c r="E677" s="4" t="n"/>
      <c r="F677" s="4" t="n"/>
      <c r="G677" s="12" t="n"/>
      <c r="H677" s="12" t="n"/>
      <c r="I677" s="12">
        <f>IF(OR(G677="",H677=""),"",H677-G677)</f>
        <v/>
      </c>
      <c r="J677" s="12" t="n"/>
      <c r="K677" s="12" t="n"/>
      <c r="L677" s="12">
        <f>IF(AND(J677="",K677=""),"",N(J677)+N(K677))</f>
        <v/>
      </c>
      <c r="M677" s="13" t="n"/>
      <c r="N677" s="13" t="n"/>
      <c r="O677" s="4">
        <f>IF(C677="","",IF(AND(G677&lt;&gt;"",H677&lt;&gt;"",N(H677)&lt;N(G677)),"주행 후 &lt; 주행 전",IF(AND(I677&lt;&gt;"",N(L677)&gt;N(I677)),"업무용 거리 &gt; 주행거리",IF(OR(G677="",IFERROR(SUMPRODUCT(MAX(($C$5:C676=C677)*$H$5:H676)),0)=0),"",IF(G677&gt;IFERROR(SUMPRODUCT(MAX(($C$5:C676=C677)*$H$5:H676)),0),"앞 기록과 "&amp;TEXT(G677-IFERROR(SUMPRODUCT(MAX(($C$5:C676=C677)*$H$5:H676)),0),"#,##0")&amp;"km 빔",IF(G677&lt;IFERROR(SUMPRODUCT(MAX(($C$5:C676=C677)*$H$5:H676)),0),"계기판이 앞 기록보다 작음",""))))))</f>
        <v/>
      </c>
    </row>
    <row r="678">
      <c r="A678" s="6" t="n"/>
      <c r="B678" s="4">
        <f>IF(A678="","",MID("일월화수목금토",WEEKDAY(A678),1))</f>
        <v/>
      </c>
      <c r="C678" s="4" t="n"/>
      <c r="D678" s="4">
        <f>IF(C678="","",IFERROR(INDEX('차량별 비용·업무사용비율'!$B$5:$B$24,MATCH(C678,'차량별 비용·업무사용비율'!$A$5:$A$24,0)),"차량 목록에 없음"))</f>
        <v/>
      </c>
      <c r="E678" s="4" t="n"/>
      <c r="F678" s="4" t="n"/>
      <c r="G678" s="12" t="n"/>
      <c r="H678" s="12" t="n"/>
      <c r="I678" s="12">
        <f>IF(OR(G678="",H678=""),"",H678-G678)</f>
        <v/>
      </c>
      <c r="J678" s="12" t="n"/>
      <c r="K678" s="12" t="n"/>
      <c r="L678" s="12">
        <f>IF(AND(J678="",K678=""),"",N(J678)+N(K678))</f>
        <v/>
      </c>
      <c r="M678" s="13" t="n"/>
      <c r="N678" s="13" t="n"/>
      <c r="O678" s="4">
        <f>IF(C678="","",IF(AND(G678&lt;&gt;"",H678&lt;&gt;"",N(H678)&lt;N(G678)),"주행 후 &lt; 주행 전",IF(AND(I678&lt;&gt;"",N(L678)&gt;N(I678)),"업무용 거리 &gt; 주행거리",IF(OR(G678="",IFERROR(SUMPRODUCT(MAX(($C$5:C677=C678)*$H$5:H677)),0)=0),"",IF(G678&gt;IFERROR(SUMPRODUCT(MAX(($C$5:C677=C678)*$H$5:H677)),0),"앞 기록과 "&amp;TEXT(G678-IFERROR(SUMPRODUCT(MAX(($C$5:C677=C678)*$H$5:H677)),0),"#,##0")&amp;"km 빔",IF(G678&lt;IFERROR(SUMPRODUCT(MAX(($C$5:C677=C678)*$H$5:H677)),0),"계기판이 앞 기록보다 작음",""))))))</f>
        <v/>
      </c>
    </row>
    <row r="679">
      <c r="A679" s="6" t="n"/>
      <c r="B679" s="4">
        <f>IF(A679="","",MID("일월화수목금토",WEEKDAY(A679),1))</f>
        <v/>
      </c>
      <c r="C679" s="4" t="n"/>
      <c r="D679" s="4">
        <f>IF(C679="","",IFERROR(INDEX('차량별 비용·업무사용비율'!$B$5:$B$24,MATCH(C679,'차량별 비용·업무사용비율'!$A$5:$A$24,0)),"차량 목록에 없음"))</f>
        <v/>
      </c>
      <c r="E679" s="4" t="n"/>
      <c r="F679" s="4" t="n"/>
      <c r="G679" s="12" t="n"/>
      <c r="H679" s="12" t="n"/>
      <c r="I679" s="12">
        <f>IF(OR(G679="",H679=""),"",H679-G679)</f>
        <v/>
      </c>
      <c r="J679" s="12" t="n"/>
      <c r="K679" s="12" t="n"/>
      <c r="L679" s="12">
        <f>IF(AND(J679="",K679=""),"",N(J679)+N(K679))</f>
        <v/>
      </c>
      <c r="M679" s="13" t="n"/>
      <c r="N679" s="13" t="n"/>
      <c r="O679" s="4">
        <f>IF(C679="","",IF(AND(G679&lt;&gt;"",H679&lt;&gt;"",N(H679)&lt;N(G679)),"주행 후 &lt; 주행 전",IF(AND(I679&lt;&gt;"",N(L679)&gt;N(I679)),"업무용 거리 &gt; 주행거리",IF(OR(G679="",IFERROR(SUMPRODUCT(MAX(($C$5:C678=C679)*$H$5:H678)),0)=0),"",IF(G679&gt;IFERROR(SUMPRODUCT(MAX(($C$5:C678=C679)*$H$5:H678)),0),"앞 기록과 "&amp;TEXT(G679-IFERROR(SUMPRODUCT(MAX(($C$5:C678=C679)*$H$5:H678)),0),"#,##0")&amp;"km 빔",IF(G679&lt;IFERROR(SUMPRODUCT(MAX(($C$5:C678=C679)*$H$5:H678)),0),"계기판이 앞 기록보다 작음",""))))))</f>
        <v/>
      </c>
    </row>
    <row r="680">
      <c r="A680" s="6" t="n"/>
      <c r="B680" s="4">
        <f>IF(A680="","",MID("일월화수목금토",WEEKDAY(A680),1))</f>
        <v/>
      </c>
      <c r="C680" s="4" t="n"/>
      <c r="D680" s="4">
        <f>IF(C680="","",IFERROR(INDEX('차량별 비용·업무사용비율'!$B$5:$B$24,MATCH(C680,'차량별 비용·업무사용비율'!$A$5:$A$24,0)),"차량 목록에 없음"))</f>
        <v/>
      </c>
      <c r="E680" s="4" t="n"/>
      <c r="F680" s="4" t="n"/>
      <c r="G680" s="12" t="n"/>
      <c r="H680" s="12" t="n"/>
      <c r="I680" s="12">
        <f>IF(OR(G680="",H680=""),"",H680-G680)</f>
        <v/>
      </c>
      <c r="J680" s="12" t="n"/>
      <c r="K680" s="12" t="n"/>
      <c r="L680" s="12">
        <f>IF(AND(J680="",K680=""),"",N(J680)+N(K680))</f>
        <v/>
      </c>
      <c r="M680" s="13" t="n"/>
      <c r="N680" s="13" t="n"/>
      <c r="O680" s="4">
        <f>IF(C680="","",IF(AND(G680&lt;&gt;"",H680&lt;&gt;"",N(H680)&lt;N(G680)),"주행 후 &lt; 주행 전",IF(AND(I680&lt;&gt;"",N(L680)&gt;N(I680)),"업무용 거리 &gt; 주행거리",IF(OR(G680="",IFERROR(SUMPRODUCT(MAX(($C$5:C679=C680)*$H$5:H679)),0)=0),"",IF(G680&gt;IFERROR(SUMPRODUCT(MAX(($C$5:C679=C680)*$H$5:H679)),0),"앞 기록과 "&amp;TEXT(G680-IFERROR(SUMPRODUCT(MAX(($C$5:C679=C680)*$H$5:H679)),0),"#,##0")&amp;"km 빔",IF(G680&lt;IFERROR(SUMPRODUCT(MAX(($C$5:C679=C680)*$H$5:H679)),0),"계기판이 앞 기록보다 작음",""))))))</f>
        <v/>
      </c>
    </row>
    <row r="681">
      <c r="A681" s="6" t="n"/>
      <c r="B681" s="4">
        <f>IF(A681="","",MID("일월화수목금토",WEEKDAY(A681),1))</f>
        <v/>
      </c>
      <c r="C681" s="4" t="n"/>
      <c r="D681" s="4">
        <f>IF(C681="","",IFERROR(INDEX('차량별 비용·업무사용비율'!$B$5:$B$24,MATCH(C681,'차량별 비용·업무사용비율'!$A$5:$A$24,0)),"차량 목록에 없음"))</f>
        <v/>
      </c>
      <c r="E681" s="4" t="n"/>
      <c r="F681" s="4" t="n"/>
      <c r="G681" s="12" t="n"/>
      <c r="H681" s="12" t="n"/>
      <c r="I681" s="12">
        <f>IF(OR(G681="",H681=""),"",H681-G681)</f>
        <v/>
      </c>
      <c r="J681" s="12" t="n"/>
      <c r="K681" s="12" t="n"/>
      <c r="L681" s="12">
        <f>IF(AND(J681="",K681=""),"",N(J681)+N(K681))</f>
        <v/>
      </c>
      <c r="M681" s="13" t="n"/>
      <c r="N681" s="13" t="n"/>
      <c r="O681" s="4">
        <f>IF(C681="","",IF(AND(G681&lt;&gt;"",H681&lt;&gt;"",N(H681)&lt;N(G681)),"주행 후 &lt; 주행 전",IF(AND(I681&lt;&gt;"",N(L681)&gt;N(I681)),"업무용 거리 &gt; 주행거리",IF(OR(G681="",IFERROR(SUMPRODUCT(MAX(($C$5:C680=C681)*$H$5:H680)),0)=0),"",IF(G681&gt;IFERROR(SUMPRODUCT(MAX(($C$5:C680=C681)*$H$5:H680)),0),"앞 기록과 "&amp;TEXT(G681-IFERROR(SUMPRODUCT(MAX(($C$5:C680=C681)*$H$5:H680)),0),"#,##0")&amp;"km 빔",IF(G681&lt;IFERROR(SUMPRODUCT(MAX(($C$5:C680=C681)*$H$5:H680)),0),"계기판이 앞 기록보다 작음",""))))))</f>
        <v/>
      </c>
    </row>
    <row r="682">
      <c r="A682" s="6" t="n"/>
      <c r="B682" s="4">
        <f>IF(A682="","",MID("일월화수목금토",WEEKDAY(A682),1))</f>
        <v/>
      </c>
      <c r="C682" s="4" t="n"/>
      <c r="D682" s="4">
        <f>IF(C682="","",IFERROR(INDEX('차량별 비용·업무사용비율'!$B$5:$B$24,MATCH(C682,'차량별 비용·업무사용비율'!$A$5:$A$24,0)),"차량 목록에 없음"))</f>
        <v/>
      </c>
      <c r="E682" s="4" t="n"/>
      <c r="F682" s="4" t="n"/>
      <c r="G682" s="12" t="n"/>
      <c r="H682" s="12" t="n"/>
      <c r="I682" s="12">
        <f>IF(OR(G682="",H682=""),"",H682-G682)</f>
        <v/>
      </c>
      <c r="J682" s="12" t="n"/>
      <c r="K682" s="12" t="n"/>
      <c r="L682" s="12">
        <f>IF(AND(J682="",K682=""),"",N(J682)+N(K682))</f>
        <v/>
      </c>
      <c r="M682" s="13" t="n"/>
      <c r="N682" s="13" t="n"/>
      <c r="O682" s="4">
        <f>IF(C682="","",IF(AND(G682&lt;&gt;"",H682&lt;&gt;"",N(H682)&lt;N(G682)),"주행 후 &lt; 주행 전",IF(AND(I682&lt;&gt;"",N(L682)&gt;N(I682)),"업무용 거리 &gt; 주행거리",IF(OR(G682="",IFERROR(SUMPRODUCT(MAX(($C$5:C681=C682)*$H$5:H681)),0)=0),"",IF(G682&gt;IFERROR(SUMPRODUCT(MAX(($C$5:C681=C682)*$H$5:H681)),0),"앞 기록과 "&amp;TEXT(G682-IFERROR(SUMPRODUCT(MAX(($C$5:C681=C682)*$H$5:H681)),0),"#,##0")&amp;"km 빔",IF(G682&lt;IFERROR(SUMPRODUCT(MAX(($C$5:C681=C682)*$H$5:H681)),0),"계기판이 앞 기록보다 작음",""))))))</f>
        <v/>
      </c>
    </row>
    <row r="683">
      <c r="A683" s="6" t="n"/>
      <c r="B683" s="4">
        <f>IF(A683="","",MID("일월화수목금토",WEEKDAY(A683),1))</f>
        <v/>
      </c>
      <c r="C683" s="4" t="n"/>
      <c r="D683" s="4">
        <f>IF(C683="","",IFERROR(INDEX('차량별 비용·업무사용비율'!$B$5:$B$24,MATCH(C683,'차량별 비용·업무사용비율'!$A$5:$A$24,0)),"차량 목록에 없음"))</f>
        <v/>
      </c>
      <c r="E683" s="4" t="n"/>
      <c r="F683" s="4" t="n"/>
      <c r="G683" s="12" t="n"/>
      <c r="H683" s="12" t="n"/>
      <c r="I683" s="12">
        <f>IF(OR(G683="",H683=""),"",H683-G683)</f>
        <v/>
      </c>
      <c r="J683" s="12" t="n"/>
      <c r="K683" s="12" t="n"/>
      <c r="L683" s="12">
        <f>IF(AND(J683="",K683=""),"",N(J683)+N(K683))</f>
        <v/>
      </c>
      <c r="M683" s="13" t="n"/>
      <c r="N683" s="13" t="n"/>
      <c r="O683" s="4">
        <f>IF(C683="","",IF(AND(G683&lt;&gt;"",H683&lt;&gt;"",N(H683)&lt;N(G683)),"주행 후 &lt; 주행 전",IF(AND(I683&lt;&gt;"",N(L683)&gt;N(I683)),"업무용 거리 &gt; 주행거리",IF(OR(G683="",IFERROR(SUMPRODUCT(MAX(($C$5:C682=C683)*$H$5:H682)),0)=0),"",IF(G683&gt;IFERROR(SUMPRODUCT(MAX(($C$5:C682=C683)*$H$5:H682)),0),"앞 기록과 "&amp;TEXT(G683-IFERROR(SUMPRODUCT(MAX(($C$5:C682=C683)*$H$5:H682)),0),"#,##0")&amp;"km 빔",IF(G683&lt;IFERROR(SUMPRODUCT(MAX(($C$5:C682=C683)*$H$5:H682)),0),"계기판이 앞 기록보다 작음",""))))))</f>
        <v/>
      </c>
    </row>
    <row r="684">
      <c r="A684" s="6" t="n"/>
      <c r="B684" s="4">
        <f>IF(A684="","",MID("일월화수목금토",WEEKDAY(A684),1))</f>
        <v/>
      </c>
      <c r="C684" s="4" t="n"/>
      <c r="D684" s="4">
        <f>IF(C684="","",IFERROR(INDEX('차량별 비용·업무사용비율'!$B$5:$B$24,MATCH(C684,'차량별 비용·업무사용비율'!$A$5:$A$24,0)),"차량 목록에 없음"))</f>
        <v/>
      </c>
      <c r="E684" s="4" t="n"/>
      <c r="F684" s="4" t="n"/>
      <c r="G684" s="12" t="n"/>
      <c r="H684" s="12" t="n"/>
      <c r="I684" s="12">
        <f>IF(OR(G684="",H684=""),"",H684-G684)</f>
        <v/>
      </c>
      <c r="J684" s="12" t="n"/>
      <c r="K684" s="12" t="n"/>
      <c r="L684" s="12">
        <f>IF(AND(J684="",K684=""),"",N(J684)+N(K684))</f>
        <v/>
      </c>
      <c r="M684" s="13" t="n"/>
      <c r="N684" s="13" t="n"/>
      <c r="O684" s="4">
        <f>IF(C684="","",IF(AND(G684&lt;&gt;"",H684&lt;&gt;"",N(H684)&lt;N(G684)),"주행 후 &lt; 주행 전",IF(AND(I684&lt;&gt;"",N(L684)&gt;N(I684)),"업무용 거리 &gt; 주행거리",IF(OR(G684="",IFERROR(SUMPRODUCT(MAX(($C$5:C683=C684)*$H$5:H683)),0)=0),"",IF(G684&gt;IFERROR(SUMPRODUCT(MAX(($C$5:C683=C684)*$H$5:H683)),0),"앞 기록과 "&amp;TEXT(G684-IFERROR(SUMPRODUCT(MAX(($C$5:C683=C684)*$H$5:H683)),0),"#,##0")&amp;"km 빔",IF(G684&lt;IFERROR(SUMPRODUCT(MAX(($C$5:C683=C684)*$H$5:H683)),0),"계기판이 앞 기록보다 작음",""))))))</f>
        <v/>
      </c>
    </row>
    <row r="685">
      <c r="A685" s="6" t="n"/>
      <c r="B685" s="4">
        <f>IF(A685="","",MID("일월화수목금토",WEEKDAY(A685),1))</f>
        <v/>
      </c>
      <c r="C685" s="4" t="n"/>
      <c r="D685" s="4">
        <f>IF(C685="","",IFERROR(INDEX('차량별 비용·업무사용비율'!$B$5:$B$24,MATCH(C685,'차량별 비용·업무사용비율'!$A$5:$A$24,0)),"차량 목록에 없음"))</f>
        <v/>
      </c>
      <c r="E685" s="4" t="n"/>
      <c r="F685" s="4" t="n"/>
      <c r="G685" s="12" t="n"/>
      <c r="H685" s="12" t="n"/>
      <c r="I685" s="12">
        <f>IF(OR(G685="",H685=""),"",H685-G685)</f>
        <v/>
      </c>
      <c r="J685" s="12" t="n"/>
      <c r="K685" s="12" t="n"/>
      <c r="L685" s="12">
        <f>IF(AND(J685="",K685=""),"",N(J685)+N(K685))</f>
        <v/>
      </c>
      <c r="M685" s="13" t="n"/>
      <c r="N685" s="13" t="n"/>
      <c r="O685" s="4">
        <f>IF(C685="","",IF(AND(G685&lt;&gt;"",H685&lt;&gt;"",N(H685)&lt;N(G685)),"주행 후 &lt; 주행 전",IF(AND(I685&lt;&gt;"",N(L685)&gt;N(I685)),"업무용 거리 &gt; 주행거리",IF(OR(G685="",IFERROR(SUMPRODUCT(MAX(($C$5:C684=C685)*$H$5:H684)),0)=0),"",IF(G685&gt;IFERROR(SUMPRODUCT(MAX(($C$5:C684=C685)*$H$5:H684)),0),"앞 기록과 "&amp;TEXT(G685-IFERROR(SUMPRODUCT(MAX(($C$5:C684=C685)*$H$5:H684)),0),"#,##0")&amp;"km 빔",IF(G685&lt;IFERROR(SUMPRODUCT(MAX(($C$5:C684=C685)*$H$5:H684)),0),"계기판이 앞 기록보다 작음",""))))))</f>
        <v/>
      </c>
    </row>
    <row r="686">
      <c r="A686" s="6" t="n"/>
      <c r="B686" s="4">
        <f>IF(A686="","",MID("일월화수목금토",WEEKDAY(A686),1))</f>
        <v/>
      </c>
      <c r="C686" s="4" t="n"/>
      <c r="D686" s="4">
        <f>IF(C686="","",IFERROR(INDEX('차량별 비용·업무사용비율'!$B$5:$B$24,MATCH(C686,'차량별 비용·업무사용비율'!$A$5:$A$24,0)),"차량 목록에 없음"))</f>
        <v/>
      </c>
      <c r="E686" s="4" t="n"/>
      <c r="F686" s="4" t="n"/>
      <c r="G686" s="12" t="n"/>
      <c r="H686" s="12" t="n"/>
      <c r="I686" s="12">
        <f>IF(OR(G686="",H686=""),"",H686-G686)</f>
        <v/>
      </c>
      <c r="J686" s="12" t="n"/>
      <c r="K686" s="12" t="n"/>
      <c r="L686" s="12">
        <f>IF(AND(J686="",K686=""),"",N(J686)+N(K686))</f>
        <v/>
      </c>
      <c r="M686" s="13" t="n"/>
      <c r="N686" s="13" t="n"/>
      <c r="O686" s="4">
        <f>IF(C686="","",IF(AND(G686&lt;&gt;"",H686&lt;&gt;"",N(H686)&lt;N(G686)),"주행 후 &lt; 주행 전",IF(AND(I686&lt;&gt;"",N(L686)&gt;N(I686)),"업무용 거리 &gt; 주행거리",IF(OR(G686="",IFERROR(SUMPRODUCT(MAX(($C$5:C685=C686)*$H$5:H685)),0)=0),"",IF(G686&gt;IFERROR(SUMPRODUCT(MAX(($C$5:C685=C686)*$H$5:H685)),0),"앞 기록과 "&amp;TEXT(G686-IFERROR(SUMPRODUCT(MAX(($C$5:C685=C686)*$H$5:H685)),0),"#,##0")&amp;"km 빔",IF(G686&lt;IFERROR(SUMPRODUCT(MAX(($C$5:C685=C686)*$H$5:H685)),0),"계기판이 앞 기록보다 작음",""))))))</f>
        <v/>
      </c>
    </row>
    <row r="687">
      <c r="A687" s="6" t="n"/>
      <c r="B687" s="4">
        <f>IF(A687="","",MID("일월화수목금토",WEEKDAY(A687),1))</f>
        <v/>
      </c>
      <c r="C687" s="4" t="n"/>
      <c r="D687" s="4">
        <f>IF(C687="","",IFERROR(INDEX('차량별 비용·업무사용비율'!$B$5:$B$24,MATCH(C687,'차량별 비용·업무사용비율'!$A$5:$A$24,0)),"차량 목록에 없음"))</f>
        <v/>
      </c>
      <c r="E687" s="4" t="n"/>
      <c r="F687" s="4" t="n"/>
      <c r="G687" s="12" t="n"/>
      <c r="H687" s="12" t="n"/>
      <c r="I687" s="12">
        <f>IF(OR(G687="",H687=""),"",H687-G687)</f>
        <v/>
      </c>
      <c r="J687" s="12" t="n"/>
      <c r="K687" s="12" t="n"/>
      <c r="L687" s="12">
        <f>IF(AND(J687="",K687=""),"",N(J687)+N(K687))</f>
        <v/>
      </c>
      <c r="M687" s="13" t="n"/>
      <c r="N687" s="13" t="n"/>
      <c r="O687" s="4">
        <f>IF(C687="","",IF(AND(G687&lt;&gt;"",H687&lt;&gt;"",N(H687)&lt;N(G687)),"주행 후 &lt; 주행 전",IF(AND(I687&lt;&gt;"",N(L687)&gt;N(I687)),"업무용 거리 &gt; 주행거리",IF(OR(G687="",IFERROR(SUMPRODUCT(MAX(($C$5:C686=C687)*$H$5:H686)),0)=0),"",IF(G687&gt;IFERROR(SUMPRODUCT(MAX(($C$5:C686=C687)*$H$5:H686)),0),"앞 기록과 "&amp;TEXT(G687-IFERROR(SUMPRODUCT(MAX(($C$5:C686=C687)*$H$5:H686)),0),"#,##0")&amp;"km 빔",IF(G687&lt;IFERROR(SUMPRODUCT(MAX(($C$5:C686=C687)*$H$5:H686)),0),"계기판이 앞 기록보다 작음",""))))))</f>
        <v/>
      </c>
    </row>
    <row r="688">
      <c r="A688" s="6" t="n"/>
      <c r="B688" s="4">
        <f>IF(A688="","",MID("일월화수목금토",WEEKDAY(A688),1))</f>
        <v/>
      </c>
      <c r="C688" s="4" t="n"/>
      <c r="D688" s="4">
        <f>IF(C688="","",IFERROR(INDEX('차량별 비용·업무사용비율'!$B$5:$B$24,MATCH(C688,'차량별 비용·업무사용비율'!$A$5:$A$24,0)),"차량 목록에 없음"))</f>
        <v/>
      </c>
      <c r="E688" s="4" t="n"/>
      <c r="F688" s="4" t="n"/>
      <c r="G688" s="12" t="n"/>
      <c r="H688" s="12" t="n"/>
      <c r="I688" s="12">
        <f>IF(OR(G688="",H688=""),"",H688-G688)</f>
        <v/>
      </c>
      <c r="J688" s="12" t="n"/>
      <c r="K688" s="12" t="n"/>
      <c r="L688" s="12">
        <f>IF(AND(J688="",K688=""),"",N(J688)+N(K688))</f>
        <v/>
      </c>
      <c r="M688" s="13" t="n"/>
      <c r="N688" s="13" t="n"/>
      <c r="O688" s="4">
        <f>IF(C688="","",IF(AND(G688&lt;&gt;"",H688&lt;&gt;"",N(H688)&lt;N(G688)),"주행 후 &lt; 주행 전",IF(AND(I688&lt;&gt;"",N(L688)&gt;N(I688)),"업무용 거리 &gt; 주행거리",IF(OR(G688="",IFERROR(SUMPRODUCT(MAX(($C$5:C687=C688)*$H$5:H687)),0)=0),"",IF(G688&gt;IFERROR(SUMPRODUCT(MAX(($C$5:C687=C688)*$H$5:H687)),0),"앞 기록과 "&amp;TEXT(G688-IFERROR(SUMPRODUCT(MAX(($C$5:C687=C688)*$H$5:H687)),0),"#,##0")&amp;"km 빔",IF(G688&lt;IFERROR(SUMPRODUCT(MAX(($C$5:C687=C688)*$H$5:H687)),0),"계기판이 앞 기록보다 작음",""))))))</f>
        <v/>
      </c>
    </row>
    <row r="689">
      <c r="A689" s="6" t="n"/>
      <c r="B689" s="4">
        <f>IF(A689="","",MID("일월화수목금토",WEEKDAY(A689),1))</f>
        <v/>
      </c>
      <c r="C689" s="4" t="n"/>
      <c r="D689" s="4">
        <f>IF(C689="","",IFERROR(INDEX('차량별 비용·업무사용비율'!$B$5:$B$24,MATCH(C689,'차량별 비용·업무사용비율'!$A$5:$A$24,0)),"차량 목록에 없음"))</f>
        <v/>
      </c>
      <c r="E689" s="4" t="n"/>
      <c r="F689" s="4" t="n"/>
      <c r="G689" s="12" t="n"/>
      <c r="H689" s="12" t="n"/>
      <c r="I689" s="12">
        <f>IF(OR(G689="",H689=""),"",H689-G689)</f>
        <v/>
      </c>
      <c r="J689" s="12" t="n"/>
      <c r="K689" s="12" t="n"/>
      <c r="L689" s="12">
        <f>IF(AND(J689="",K689=""),"",N(J689)+N(K689))</f>
        <v/>
      </c>
      <c r="M689" s="13" t="n"/>
      <c r="N689" s="13" t="n"/>
      <c r="O689" s="4">
        <f>IF(C689="","",IF(AND(G689&lt;&gt;"",H689&lt;&gt;"",N(H689)&lt;N(G689)),"주행 후 &lt; 주행 전",IF(AND(I689&lt;&gt;"",N(L689)&gt;N(I689)),"업무용 거리 &gt; 주행거리",IF(OR(G689="",IFERROR(SUMPRODUCT(MAX(($C$5:C688=C689)*$H$5:H688)),0)=0),"",IF(G689&gt;IFERROR(SUMPRODUCT(MAX(($C$5:C688=C689)*$H$5:H688)),0),"앞 기록과 "&amp;TEXT(G689-IFERROR(SUMPRODUCT(MAX(($C$5:C688=C689)*$H$5:H688)),0),"#,##0")&amp;"km 빔",IF(G689&lt;IFERROR(SUMPRODUCT(MAX(($C$5:C688=C689)*$H$5:H688)),0),"계기판이 앞 기록보다 작음",""))))))</f>
        <v/>
      </c>
    </row>
    <row r="690">
      <c r="A690" s="6" t="n"/>
      <c r="B690" s="4">
        <f>IF(A690="","",MID("일월화수목금토",WEEKDAY(A690),1))</f>
        <v/>
      </c>
      <c r="C690" s="4" t="n"/>
      <c r="D690" s="4">
        <f>IF(C690="","",IFERROR(INDEX('차량별 비용·업무사용비율'!$B$5:$B$24,MATCH(C690,'차량별 비용·업무사용비율'!$A$5:$A$24,0)),"차량 목록에 없음"))</f>
        <v/>
      </c>
      <c r="E690" s="4" t="n"/>
      <c r="F690" s="4" t="n"/>
      <c r="G690" s="12" t="n"/>
      <c r="H690" s="12" t="n"/>
      <c r="I690" s="12">
        <f>IF(OR(G690="",H690=""),"",H690-G690)</f>
        <v/>
      </c>
      <c r="J690" s="12" t="n"/>
      <c r="K690" s="12" t="n"/>
      <c r="L690" s="12">
        <f>IF(AND(J690="",K690=""),"",N(J690)+N(K690))</f>
        <v/>
      </c>
      <c r="M690" s="13" t="n"/>
      <c r="N690" s="13" t="n"/>
      <c r="O690" s="4">
        <f>IF(C690="","",IF(AND(G690&lt;&gt;"",H690&lt;&gt;"",N(H690)&lt;N(G690)),"주행 후 &lt; 주행 전",IF(AND(I690&lt;&gt;"",N(L690)&gt;N(I690)),"업무용 거리 &gt; 주행거리",IF(OR(G690="",IFERROR(SUMPRODUCT(MAX(($C$5:C689=C690)*$H$5:H689)),0)=0),"",IF(G690&gt;IFERROR(SUMPRODUCT(MAX(($C$5:C689=C690)*$H$5:H689)),0),"앞 기록과 "&amp;TEXT(G690-IFERROR(SUMPRODUCT(MAX(($C$5:C689=C690)*$H$5:H689)),0),"#,##0")&amp;"km 빔",IF(G690&lt;IFERROR(SUMPRODUCT(MAX(($C$5:C689=C690)*$H$5:H689)),0),"계기판이 앞 기록보다 작음",""))))))</f>
        <v/>
      </c>
    </row>
    <row r="691">
      <c r="A691" s="6" t="n"/>
      <c r="B691" s="4">
        <f>IF(A691="","",MID("일월화수목금토",WEEKDAY(A691),1))</f>
        <v/>
      </c>
      <c r="C691" s="4" t="n"/>
      <c r="D691" s="4">
        <f>IF(C691="","",IFERROR(INDEX('차량별 비용·업무사용비율'!$B$5:$B$24,MATCH(C691,'차량별 비용·업무사용비율'!$A$5:$A$24,0)),"차량 목록에 없음"))</f>
        <v/>
      </c>
      <c r="E691" s="4" t="n"/>
      <c r="F691" s="4" t="n"/>
      <c r="G691" s="12" t="n"/>
      <c r="H691" s="12" t="n"/>
      <c r="I691" s="12">
        <f>IF(OR(G691="",H691=""),"",H691-G691)</f>
        <v/>
      </c>
      <c r="J691" s="12" t="n"/>
      <c r="K691" s="12" t="n"/>
      <c r="L691" s="12">
        <f>IF(AND(J691="",K691=""),"",N(J691)+N(K691))</f>
        <v/>
      </c>
      <c r="M691" s="13" t="n"/>
      <c r="N691" s="13" t="n"/>
      <c r="O691" s="4">
        <f>IF(C691="","",IF(AND(G691&lt;&gt;"",H691&lt;&gt;"",N(H691)&lt;N(G691)),"주행 후 &lt; 주행 전",IF(AND(I691&lt;&gt;"",N(L691)&gt;N(I691)),"업무용 거리 &gt; 주행거리",IF(OR(G691="",IFERROR(SUMPRODUCT(MAX(($C$5:C690=C691)*$H$5:H690)),0)=0),"",IF(G691&gt;IFERROR(SUMPRODUCT(MAX(($C$5:C690=C691)*$H$5:H690)),0),"앞 기록과 "&amp;TEXT(G691-IFERROR(SUMPRODUCT(MAX(($C$5:C690=C691)*$H$5:H690)),0),"#,##0")&amp;"km 빔",IF(G691&lt;IFERROR(SUMPRODUCT(MAX(($C$5:C690=C691)*$H$5:H690)),0),"계기판이 앞 기록보다 작음",""))))))</f>
        <v/>
      </c>
    </row>
    <row r="692">
      <c r="A692" s="6" t="n"/>
      <c r="B692" s="4">
        <f>IF(A692="","",MID("일월화수목금토",WEEKDAY(A692),1))</f>
        <v/>
      </c>
      <c r="C692" s="4" t="n"/>
      <c r="D692" s="4">
        <f>IF(C692="","",IFERROR(INDEX('차량별 비용·업무사용비율'!$B$5:$B$24,MATCH(C692,'차량별 비용·업무사용비율'!$A$5:$A$24,0)),"차량 목록에 없음"))</f>
        <v/>
      </c>
      <c r="E692" s="4" t="n"/>
      <c r="F692" s="4" t="n"/>
      <c r="G692" s="12" t="n"/>
      <c r="H692" s="12" t="n"/>
      <c r="I692" s="12">
        <f>IF(OR(G692="",H692=""),"",H692-G692)</f>
        <v/>
      </c>
      <c r="J692" s="12" t="n"/>
      <c r="K692" s="12" t="n"/>
      <c r="L692" s="12">
        <f>IF(AND(J692="",K692=""),"",N(J692)+N(K692))</f>
        <v/>
      </c>
      <c r="M692" s="13" t="n"/>
      <c r="N692" s="13" t="n"/>
      <c r="O692" s="4">
        <f>IF(C692="","",IF(AND(G692&lt;&gt;"",H692&lt;&gt;"",N(H692)&lt;N(G692)),"주행 후 &lt; 주행 전",IF(AND(I692&lt;&gt;"",N(L692)&gt;N(I692)),"업무용 거리 &gt; 주행거리",IF(OR(G692="",IFERROR(SUMPRODUCT(MAX(($C$5:C691=C692)*$H$5:H691)),0)=0),"",IF(G692&gt;IFERROR(SUMPRODUCT(MAX(($C$5:C691=C692)*$H$5:H691)),0),"앞 기록과 "&amp;TEXT(G692-IFERROR(SUMPRODUCT(MAX(($C$5:C691=C692)*$H$5:H691)),0),"#,##0")&amp;"km 빔",IF(G692&lt;IFERROR(SUMPRODUCT(MAX(($C$5:C691=C692)*$H$5:H691)),0),"계기판이 앞 기록보다 작음",""))))))</f>
        <v/>
      </c>
    </row>
    <row r="693">
      <c r="A693" s="6" t="n"/>
      <c r="B693" s="4">
        <f>IF(A693="","",MID("일월화수목금토",WEEKDAY(A693),1))</f>
        <v/>
      </c>
      <c r="C693" s="4" t="n"/>
      <c r="D693" s="4">
        <f>IF(C693="","",IFERROR(INDEX('차량별 비용·업무사용비율'!$B$5:$B$24,MATCH(C693,'차량별 비용·업무사용비율'!$A$5:$A$24,0)),"차량 목록에 없음"))</f>
        <v/>
      </c>
      <c r="E693" s="4" t="n"/>
      <c r="F693" s="4" t="n"/>
      <c r="G693" s="12" t="n"/>
      <c r="H693" s="12" t="n"/>
      <c r="I693" s="12">
        <f>IF(OR(G693="",H693=""),"",H693-G693)</f>
        <v/>
      </c>
      <c r="J693" s="12" t="n"/>
      <c r="K693" s="12" t="n"/>
      <c r="L693" s="12">
        <f>IF(AND(J693="",K693=""),"",N(J693)+N(K693))</f>
        <v/>
      </c>
      <c r="M693" s="13" t="n"/>
      <c r="N693" s="13" t="n"/>
      <c r="O693" s="4">
        <f>IF(C693="","",IF(AND(G693&lt;&gt;"",H693&lt;&gt;"",N(H693)&lt;N(G693)),"주행 후 &lt; 주행 전",IF(AND(I693&lt;&gt;"",N(L693)&gt;N(I693)),"업무용 거리 &gt; 주행거리",IF(OR(G693="",IFERROR(SUMPRODUCT(MAX(($C$5:C692=C693)*$H$5:H692)),0)=0),"",IF(G693&gt;IFERROR(SUMPRODUCT(MAX(($C$5:C692=C693)*$H$5:H692)),0),"앞 기록과 "&amp;TEXT(G693-IFERROR(SUMPRODUCT(MAX(($C$5:C692=C693)*$H$5:H692)),0),"#,##0")&amp;"km 빔",IF(G693&lt;IFERROR(SUMPRODUCT(MAX(($C$5:C692=C693)*$H$5:H692)),0),"계기판이 앞 기록보다 작음",""))))))</f>
        <v/>
      </c>
    </row>
    <row r="694">
      <c r="A694" s="6" t="n"/>
      <c r="B694" s="4">
        <f>IF(A694="","",MID("일월화수목금토",WEEKDAY(A694),1))</f>
        <v/>
      </c>
      <c r="C694" s="4" t="n"/>
      <c r="D694" s="4">
        <f>IF(C694="","",IFERROR(INDEX('차량별 비용·업무사용비율'!$B$5:$B$24,MATCH(C694,'차량별 비용·업무사용비율'!$A$5:$A$24,0)),"차량 목록에 없음"))</f>
        <v/>
      </c>
      <c r="E694" s="4" t="n"/>
      <c r="F694" s="4" t="n"/>
      <c r="G694" s="12" t="n"/>
      <c r="H694" s="12" t="n"/>
      <c r="I694" s="12">
        <f>IF(OR(G694="",H694=""),"",H694-G694)</f>
        <v/>
      </c>
      <c r="J694" s="12" t="n"/>
      <c r="K694" s="12" t="n"/>
      <c r="L694" s="12">
        <f>IF(AND(J694="",K694=""),"",N(J694)+N(K694))</f>
        <v/>
      </c>
      <c r="M694" s="13" t="n"/>
      <c r="N694" s="13" t="n"/>
      <c r="O694" s="4">
        <f>IF(C694="","",IF(AND(G694&lt;&gt;"",H694&lt;&gt;"",N(H694)&lt;N(G694)),"주행 후 &lt; 주행 전",IF(AND(I694&lt;&gt;"",N(L694)&gt;N(I694)),"업무용 거리 &gt; 주행거리",IF(OR(G694="",IFERROR(SUMPRODUCT(MAX(($C$5:C693=C694)*$H$5:H693)),0)=0),"",IF(G694&gt;IFERROR(SUMPRODUCT(MAX(($C$5:C693=C694)*$H$5:H693)),0),"앞 기록과 "&amp;TEXT(G694-IFERROR(SUMPRODUCT(MAX(($C$5:C693=C694)*$H$5:H693)),0),"#,##0")&amp;"km 빔",IF(G694&lt;IFERROR(SUMPRODUCT(MAX(($C$5:C693=C694)*$H$5:H693)),0),"계기판이 앞 기록보다 작음",""))))))</f>
        <v/>
      </c>
    </row>
    <row r="695">
      <c r="A695" s="6" t="n"/>
      <c r="B695" s="4">
        <f>IF(A695="","",MID("일월화수목금토",WEEKDAY(A695),1))</f>
        <v/>
      </c>
      <c r="C695" s="4" t="n"/>
      <c r="D695" s="4">
        <f>IF(C695="","",IFERROR(INDEX('차량별 비용·업무사용비율'!$B$5:$B$24,MATCH(C695,'차량별 비용·업무사용비율'!$A$5:$A$24,0)),"차량 목록에 없음"))</f>
        <v/>
      </c>
      <c r="E695" s="4" t="n"/>
      <c r="F695" s="4" t="n"/>
      <c r="G695" s="12" t="n"/>
      <c r="H695" s="12" t="n"/>
      <c r="I695" s="12">
        <f>IF(OR(G695="",H695=""),"",H695-G695)</f>
        <v/>
      </c>
      <c r="J695" s="12" t="n"/>
      <c r="K695" s="12" t="n"/>
      <c r="L695" s="12">
        <f>IF(AND(J695="",K695=""),"",N(J695)+N(K695))</f>
        <v/>
      </c>
      <c r="M695" s="13" t="n"/>
      <c r="N695" s="13" t="n"/>
      <c r="O695" s="4">
        <f>IF(C695="","",IF(AND(G695&lt;&gt;"",H695&lt;&gt;"",N(H695)&lt;N(G695)),"주행 후 &lt; 주행 전",IF(AND(I695&lt;&gt;"",N(L695)&gt;N(I695)),"업무용 거리 &gt; 주행거리",IF(OR(G695="",IFERROR(SUMPRODUCT(MAX(($C$5:C694=C695)*$H$5:H694)),0)=0),"",IF(G695&gt;IFERROR(SUMPRODUCT(MAX(($C$5:C694=C695)*$H$5:H694)),0),"앞 기록과 "&amp;TEXT(G695-IFERROR(SUMPRODUCT(MAX(($C$5:C694=C695)*$H$5:H694)),0),"#,##0")&amp;"km 빔",IF(G695&lt;IFERROR(SUMPRODUCT(MAX(($C$5:C694=C695)*$H$5:H694)),0),"계기판이 앞 기록보다 작음",""))))))</f>
        <v/>
      </c>
    </row>
    <row r="696">
      <c r="A696" s="6" t="n"/>
      <c r="B696" s="4">
        <f>IF(A696="","",MID("일월화수목금토",WEEKDAY(A696),1))</f>
        <v/>
      </c>
      <c r="C696" s="4" t="n"/>
      <c r="D696" s="4">
        <f>IF(C696="","",IFERROR(INDEX('차량별 비용·업무사용비율'!$B$5:$B$24,MATCH(C696,'차량별 비용·업무사용비율'!$A$5:$A$24,0)),"차량 목록에 없음"))</f>
        <v/>
      </c>
      <c r="E696" s="4" t="n"/>
      <c r="F696" s="4" t="n"/>
      <c r="G696" s="12" t="n"/>
      <c r="H696" s="12" t="n"/>
      <c r="I696" s="12">
        <f>IF(OR(G696="",H696=""),"",H696-G696)</f>
        <v/>
      </c>
      <c r="J696" s="12" t="n"/>
      <c r="K696" s="12" t="n"/>
      <c r="L696" s="12">
        <f>IF(AND(J696="",K696=""),"",N(J696)+N(K696))</f>
        <v/>
      </c>
      <c r="M696" s="13" t="n"/>
      <c r="N696" s="13" t="n"/>
      <c r="O696" s="4">
        <f>IF(C696="","",IF(AND(G696&lt;&gt;"",H696&lt;&gt;"",N(H696)&lt;N(G696)),"주행 후 &lt; 주행 전",IF(AND(I696&lt;&gt;"",N(L696)&gt;N(I696)),"업무용 거리 &gt; 주행거리",IF(OR(G696="",IFERROR(SUMPRODUCT(MAX(($C$5:C695=C696)*$H$5:H695)),0)=0),"",IF(G696&gt;IFERROR(SUMPRODUCT(MAX(($C$5:C695=C696)*$H$5:H695)),0),"앞 기록과 "&amp;TEXT(G696-IFERROR(SUMPRODUCT(MAX(($C$5:C695=C696)*$H$5:H695)),0),"#,##0")&amp;"km 빔",IF(G696&lt;IFERROR(SUMPRODUCT(MAX(($C$5:C695=C696)*$H$5:H695)),0),"계기판이 앞 기록보다 작음",""))))))</f>
        <v/>
      </c>
    </row>
    <row r="697">
      <c r="A697" s="6" t="n"/>
      <c r="B697" s="4">
        <f>IF(A697="","",MID("일월화수목금토",WEEKDAY(A697),1))</f>
        <v/>
      </c>
      <c r="C697" s="4" t="n"/>
      <c r="D697" s="4">
        <f>IF(C697="","",IFERROR(INDEX('차량별 비용·업무사용비율'!$B$5:$B$24,MATCH(C697,'차량별 비용·업무사용비율'!$A$5:$A$24,0)),"차량 목록에 없음"))</f>
        <v/>
      </c>
      <c r="E697" s="4" t="n"/>
      <c r="F697" s="4" t="n"/>
      <c r="G697" s="12" t="n"/>
      <c r="H697" s="12" t="n"/>
      <c r="I697" s="12">
        <f>IF(OR(G697="",H697=""),"",H697-G697)</f>
        <v/>
      </c>
      <c r="J697" s="12" t="n"/>
      <c r="K697" s="12" t="n"/>
      <c r="L697" s="12">
        <f>IF(AND(J697="",K697=""),"",N(J697)+N(K697))</f>
        <v/>
      </c>
      <c r="M697" s="13" t="n"/>
      <c r="N697" s="13" t="n"/>
      <c r="O697" s="4">
        <f>IF(C697="","",IF(AND(G697&lt;&gt;"",H697&lt;&gt;"",N(H697)&lt;N(G697)),"주행 후 &lt; 주행 전",IF(AND(I697&lt;&gt;"",N(L697)&gt;N(I697)),"업무용 거리 &gt; 주행거리",IF(OR(G697="",IFERROR(SUMPRODUCT(MAX(($C$5:C696=C697)*$H$5:H696)),0)=0),"",IF(G697&gt;IFERROR(SUMPRODUCT(MAX(($C$5:C696=C697)*$H$5:H696)),0),"앞 기록과 "&amp;TEXT(G697-IFERROR(SUMPRODUCT(MAX(($C$5:C696=C697)*$H$5:H696)),0),"#,##0")&amp;"km 빔",IF(G697&lt;IFERROR(SUMPRODUCT(MAX(($C$5:C696=C697)*$H$5:H696)),0),"계기판이 앞 기록보다 작음",""))))))</f>
        <v/>
      </c>
    </row>
    <row r="698">
      <c r="A698" s="6" t="n"/>
      <c r="B698" s="4">
        <f>IF(A698="","",MID("일월화수목금토",WEEKDAY(A698),1))</f>
        <v/>
      </c>
      <c r="C698" s="4" t="n"/>
      <c r="D698" s="4">
        <f>IF(C698="","",IFERROR(INDEX('차량별 비용·업무사용비율'!$B$5:$B$24,MATCH(C698,'차량별 비용·업무사용비율'!$A$5:$A$24,0)),"차량 목록에 없음"))</f>
        <v/>
      </c>
      <c r="E698" s="4" t="n"/>
      <c r="F698" s="4" t="n"/>
      <c r="G698" s="12" t="n"/>
      <c r="H698" s="12" t="n"/>
      <c r="I698" s="12">
        <f>IF(OR(G698="",H698=""),"",H698-G698)</f>
        <v/>
      </c>
      <c r="J698" s="12" t="n"/>
      <c r="K698" s="12" t="n"/>
      <c r="L698" s="12">
        <f>IF(AND(J698="",K698=""),"",N(J698)+N(K698))</f>
        <v/>
      </c>
      <c r="M698" s="13" t="n"/>
      <c r="N698" s="13" t="n"/>
      <c r="O698" s="4">
        <f>IF(C698="","",IF(AND(G698&lt;&gt;"",H698&lt;&gt;"",N(H698)&lt;N(G698)),"주행 후 &lt; 주행 전",IF(AND(I698&lt;&gt;"",N(L698)&gt;N(I698)),"업무용 거리 &gt; 주행거리",IF(OR(G698="",IFERROR(SUMPRODUCT(MAX(($C$5:C697=C698)*$H$5:H697)),0)=0),"",IF(G698&gt;IFERROR(SUMPRODUCT(MAX(($C$5:C697=C698)*$H$5:H697)),0),"앞 기록과 "&amp;TEXT(G698-IFERROR(SUMPRODUCT(MAX(($C$5:C697=C698)*$H$5:H697)),0),"#,##0")&amp;"km 빔",IF(G698&lt;IFERROR(SUMPRODUCT(MAX(($C$5:C697=C698)*$H$5:H697)),0),"계기판이 앞 기록보다 작음",""))))))</f>
        <v/>
      </c>
    </row>
    <row r="699">
      <c r="A699" s="6" t="n"/>
      <c r="B699" s="4">
        <f>IF(A699="","",MID("일월화수목금토",WEEKDAY(A699),1))</f>
        <v/>
      </c>
      <c r="C699" s="4" t="n"/>
      <c r="D699" s="4">
        <f>IF(C699="","",IFERROR(INDEX('차량별 비용·업무사용비율'!$B$5:$B$24,MATCH(C699,'차량별 비용·업무사용비율'!$A$5:$A$24,0)),"차량 목록에 없음"))</f>
        <v/>
      </c>
      <c r="E699" s="4" t="n"/>
      <c r="F699" s="4" t="n"/>
      <c r="G699" s="12" t="n"/>
      <c r="H699" s="12" t="n"/>
      <c r="I699" s="12">
        <f>IF(OR(G699="",H699=""),"",H699-G699)</f>
        <v/>
      </c>
      <c r="J699" s="12" t="n"/>
      <c r="K699" s="12" t="n"/>
      <c r="L699" s="12">
        <f>IF(AND(J699="",K699=""),"",N(J699)+N(K699))</f>
        <v/>
      </c>
      <c r="M699" s="13" t="n"/>
      <c r="N699" s="13" t="n"/>
      <c r="O699" s="4">
        <f>IF(C699="","",IF(AND(G699&lt;&gt;"",H699&lt;&gt;"",N(H699)&lt;N(G699)),"주행 후 &lt; 주행 전",IF(AND(I699&lt;&gt;"",N(L699)&gt;N(I699)),"업무용 거리 &gt; 주행거리",IF(OR(G699="",IFERROR(SUMPRODUCT(MAX(($C$5:C698=C699)*$H$5:H698)),0)=0),"",IF(G699&gt;IFERROR(SUMPRODUCT(MAX(($C$5:C698=C699)*$H$5:H698)),0),"앞 기록과 "&amp;TEXT(G699-IFERROR(SUMPRODUCT(MAX(($C$5:C698=C699)*$H$5:H698)),0),"#,##0")&amp;"km 빔",IF(G699&lt;IFERROR(SUMPRODUCT(MAX(($C$5:C698=C699)*$H$5:H698)),0),"계기판이 앞 기록보다 작음",""))))))</f>
        <v/>
      </c>
    </row>
    <row r="700">
      <c r="A700" s="6" t="n"/>
      <c r="B700" s="4">
        <f>IF(A700="","",MID("일월화수목금토",WEEKDAY(A700),1))</f>
        <v/>
      </c>
      <c r="C700" s="4" t="n"/>
      <c r="D700" s="4">
        <f>IF(C700="","",IFERROR(INDEX('차량별 비용·업무사용비율'!$B$5:$B$24,MATCH(C700,'차량별 비용·업무사용비율'!$A$5:$A$24,0)),"차량 목록에 없음"))</f>
        <v/>
      </c>
      <c r="E700" s="4" t="n"/>
      <c r="F700" s="4" t="n"/>
      <c r="G700" s="12" t="n"/>
      <c r="H700" s="12" t="n"/>
      <c r="I700" s="12">
        <f>IF(OR(G700="",H700=""),"",H700-G700)</f>
        <v/>
      </c>
      <c r="J700" s="12" t="n"/>
      <c r="K700" s="12" t="n"/>
      <c r="L700" s="12">
        <f>IF(AND(J700="",K700=""),"",N(J700)+N(K700))</f>
        <v/>
      </c>
      <c r="M700" s="13" t="n"/>
      <c r="N700" s="13" t="n"/>
      <c r="O700" s="4">
        <f>IF(C700="","",IF(AND(G700&lt;&gt;"",H700&lt;&gt;"",N(H700)&lt;N(G700)),"주행 후 &lt; 주행 전",IF(AND(I700&lt;&gt;"",N(L700)&gt;N(I700)),"업무용 거리 &gt; 주행거리",IF(OR(G700="",IFERROR(SUMPRODUCT(MAX(($C$5:C699=C700)*$H$5:H699)),0)=0),"",IF(G700&gt;IFERROR(SUMPRODUCT(MAX(($C$5:C699=C700)*$H$5:H699)),0),"앞 기록과 "&amp;TEXT(G700-IFERROR(SUMPRODUCT(MAX(($C$5:C699=C700)*$H$5:H699)),0),"#,##0")&amp;"km 빔",IF(G700&lt;IFERROR(SUMPRODUCT(MAX(($C$5:C699=C700)*$H$5:H699)),0),"계기판이 앞 기록보다 작음",""))))))</f>
        <v/>
      </c>
    </row>
    <row r="701">
      <c r="A701" s="6" t="n"/>
      <c r="B701" s="4">
        <f>IF(A701="","",MID("일월화수목금토",WEEKDAY(A701),1))</f>
        <v/>
      </c>
      <c r="C701" s="4" t="n"/>
      <c r="D701" s="4">
        <f>IF(C701="","",IFERROR(INDEX('차량별 비용·업무사용비율'!$B$5:$B$24,MATCH(C701,'차량별 비용·업무사용비율'!$A$5:$A$24,0)),"차량 목록에 없음"))</f>
        <v/>
      </c>
      <c r="E701" s="4" t="n"/>
      <c r="F701" s="4" t="n"/>
      <c r="G701" s="12" t="n"/>
      <c r="H701" s="12" t="n"/>
      <c r="I701" s="12">
        <f>IF(OR(G701="",H701=""),"",H701-G701)</f>
        <v/>
      </c>
      <c r="J701" s="12" t="n"/>
      <c r="K701" s="12" t="n"/>
      <c r="L701" s="12">
        <f>IF(AND(J701="",K701=""),"",N(J701)+N(K701))</f>
        <v/>
      </c>
      <c r="M701" s="13" t="n"/>
      <c r="N701" s="13" t="n"/>
      <c r="O701" s="4">
        <f>IF(C701="","",IF(AND(G701&lt;&gt;"",H701&lt;&gt;"",N(H701)&lt;N(G701)),"주행 후 &lt; 주행 전",IF(AND(I701&lt;&gt;"",N(L701)&gt;N(I701)),"업무용 거리 &gt; 주행거리",IF(OR(G701="",IFERROR(SUMPRODUCT(MAX(($C$5:C700=C701)*$H$5:H700)),0)=0),"",IF(G701&gt;IFERROR(SUMPRODUCT(MAX(($C$5:C700=C701)*$H$5:H700)),0),"앞 기록과 "&amp;TEXT(G701-IFERROR(SUMPRODUCT(MAX(($C$5:C700=C701)*$H$5:H700)),0),"#,##0")&amp;"km 빔",IF(G701&lt;IFERROR(SUMPRODUCT(MAX(($C$5:C700=C701)*$H$5:H700)),0),"계기판이 앞 기록보다 작음",""))))))</f>
        <v/>
      </c>
    </row>
    <row r="702">
      <c r="A702" s="6" t="n"/>
      <c r="B702" s="4">
        <f>IF(A702="","",MID("일월화수목금토",WEEKDAY(A702),1))</f>
        <v/>
      </c>
      <c r="C702" s="4" t="n"/>
      <c r="D702" s="4">
        <f>IF(C702="","",IFERROR(INDEX('차량별 비용·업무사용비율'!$B$5:$B$24,MATCH(C702,'차량별 비용·업무사용비율'!$A$5:$A$24,0)),"차량 목록에 없음"))</f>
        <v/>
      </c>
      <c r="E702" s="4" t="n"/>
      <c r="F702" s="4" t="n"/>
      <c r="G702" s="12" t="n"/>
      <c r="H702" s="12" t="n"/>
      <c r="I702" s="12">
        <f>IF(OR(G702="",H702=""),"",H702-G702)</f>
        <v/>
      </c>
      <c r="J702" s="12" t="n"/>
      <c r="K702" s="12" t="n"/>
      <c r="L702" s="12">
        <f>IF(AND(J702="",K702=""),"",N(J702)+N(K702))</f>
        <v/>
      </c>
      <c r="M702" s="13" t="n"/>
      <c r="N702" s="13" t="n"/>
      <c r="O702" s="4">
        <f>IF(C702="","",IF(AND(G702&lt;&gt;"",H702&lt;&gt;"",N(H702)&lt;N(G702)),"주행 후 &lt; 주행 전",IF(AND(I702&lt;&gt;"",N(L702)&gt;N(I702)),"업무용 거리 &gt; 주행거리",IF(OR(G702="",IFERROR(SUMPRODUCT(MAX(($C$5:C701=C702)*$H$5:H701)),0)=0),"",IF(G702&gt;IFERROR(SUMPRODUCT(MAX(($C$5:C701=C702)*$H$5:H701)),0),"앞 기록과 "&amp;TEXT(G702-IFERROR(SUMPRODUCT(MAX(($C$5:C701=C702)*$H$5:H701)),0),"#,##0")&amp;"km 빔",IF(G702&lt;IFERROR(SUMPRODUCT(MAX(($C$5:C701=C702)*$H$5:H701)),0),"계기판이 앞 기록보다 작음",""))))))</f>
        <v/>
      </c>
    </row>
    <row r="703">
      <c r="A703" s="6" t="n"/>
      <c r="B703" s="4">
        <f>IF(A703="","",MID("일월화수목금토",WEEKDAY(A703),1))</f>
        <v/>
      </c>
      <c r="C703" s="4" t="n"/>
      <c r="D703" s="4">
        <f>IF(C703="","",IFERROR(INDEX('차량별 비용·업무사용비율'!$B$5:$B$24,MATCH(C703,'차량별 비용·업무사용비율'!$A$5:$A$24,0)),"차량 목록에 없음"))</f>
        <v/>
      </c>
      <c r="E703" s="4" t="n"/>
      <c r="F703" s="4" t="n"/>
      <c r="G703" s="12" t="n"/>
      <c r="H703" s="12" t="n"/>
      <c r="I703" s="12">
        <f>IF(OR(G703="",H703=""),"",H703-G703)</f>
        <v/>
      </c>
      <c r="J703" s="12" t="n"/>
      <c r="K703" s="12" t="n"/>
      <c r="L703" s="12">
        <f>IF(AND(J703="",K703=""),"",N(J703)+N(K703))</f>
        <v/>
      </c>
      <c r="M703" s="13" t="n"/>
      <c r="N703" s="13" t="n"/>
      <c r="O703" s="4">
        <f>IF(C703="","",IF(AND(G703&lt;&gt;"",H703&lt;&gt;"",N(H703)&lt;N(G703)),"주행 후 &lt; 주행 전",IF(AND(I703&lt;&gt;"",N(L703)&gt;N(I703)),"업무용 거리 &gt; 주행거리",IF(OR(G703="",IFERROR(SUMPRODUCT(MAX(($C$5:C702=C703)*$H$5:H702)),0)=0),"",IF(G703&gt;IFERROR(SUMPRODUCT(MAX(($C$5:C702=C703)*$H$5:H702)),0),"앞 기록과 "&amp;TEXT(G703-IFERROR(SUMPRODUCT(MAX(($C$5:C702=C703)*$H$5:H702)),0),"#,##0")&amp;"km 빔",IF(G703&lt;IFERROR(SUMPRODUCT(MAX(($C$5:C702=C703)*$H$5:H702)),0),"계기판이 앞 기록보다 작음",""))))))</f>
        <v/>
      </c>
    </row>
    <row r="704">
      <c r="A704" s="6" t="n"/>
      <c r="B704" s="4">
        <f>IF(A704="","",MID("일월화수목금토",WEEKDAY(A704),1))</f>
        <v/>
      </c>
      <c r="C704" s="4" t="n"/>
      <c r="D704" s="4">
        <f>IF(C704="","",IFERROR(INDEX('차량별 비용·업무사용비율'!$B$5:$B$24,MATCH(C704,'차량별 비용·업무사용비율'!$A$5:$A$24,0)),"차량 목록에 없음"))</f>
        <v/>
      </c>
      <c r="E704" s="4" t="n"/>
      <c r="F704" s="4" t="n"/>
      <c r="G704" s="12" t="n"/>
      <c r="H704" s="12" t="n"/>
      <c r="I704" s="12">
        <f>IF(OR(G704="",H704=""),"",H704-G704)</f>
        <v/>
      </c>
      <c r="J704" s="12" t="n"/>
      <c r="K704" s="12" t="n"/>
      <c r="L704" s="12">
        <f>IF(AND(J704="",K704=""),"",N(J704)+N(K704))</f>
        <v/>
      </c>
      <c r="M704" s="13" t="n"/>
      <c r="N704" s="13" t="n"/>
      <c r="O704" s="4">
        <f>IF(C704="","",IF(AND(G704&lt;&gt;"",H704&lt;&gt;"",N(H704)&lt;N(G704)),"주행 후 &lt; 주행 전",IF(AND(I704&lt;&gt;"",N(L704)&gt;N(I704)),"업무용 거리 &gt; 주행거리",IF(OR(G704="",IFERROR(SUMPRODUCT(MAX(($C$5:C703=C704)*$H$5:H703)),0)=0),"",IF(G704&gt;IFERROR(SUMPRODUCT(MAX(($C$5:C703=C704)*$H$5:H703)),0),"앞 기록과 "&amp;TEXT(G704-IFERROR(SUMPRODUCT(MAX(($C$5:C703=C704)*$H$5:H703)),0),"#,##0")&amp;"km 빔",IF(G704&lt;IFERROR(SUMPRODUCT(MAX(($C$5:C703=C704)*$H$5:H703)),0),"계기판이 앞 기록보다 작음",""))))))</f>
        <v/>
      </c>
    </row>
    <row r="705">
      <c r="A705" s="6" t="n"/>
      <c r="B705" s="4">
        <f>IF(A705="","",MID("일월화수목금토",WEEKDAY(A705),1))</f>
        <v/>
      </c>
      <c r="C705" s="4" t="n"/>
      <c r="D705" s="4">
        <f>IF(C705="","",IFERROR(INDEX('차량별 비용·업무사용비율'!$B$5:$B$24,MATCH(C705,'차량별 비용·업무사용비율'!$A$5:$A$24,0)),"차량 목록에 없음"))</f>
        <v/>
      </c>
      <c r="E705" s="4" t="n"/>
      <c r="F705" s="4" t="n"/>
      <c r="G705" s="12" t="n"/>
      <c r="H705" s="12" t="n"/>
      <c r="I705" s="12">
        <f>IF(OR(G705="",H705=""),"",H705-G705)</f>
        <v/>
      </c>
      <c r="J705" s="12" t="n"/>
      <c r="K705" s="12" t="n"/>
      <c r="L705" s="12">
        <f>IF(AND(J705="",K705=""),"",N(J705)+N(K705))</f>
        <v/>
      </c>
      <c r="M705" s="13" t="n"/>
      <c r="N705" s="13" t="n"/>
      <c r="O705" s="4">
        <f>IF(C705="","",IF(AND(G705&lt;&gt;"",H705&lt;&gt;"",N(H705)&lt;N(G705)),"주행 후 &lt; 주행 전",IF(AND(I705&lt;&gt;"",N(L705)&gt;N(I705)),"업무용 거리 &gt; 주행거리",IF(OR(G705="",IFERROR(SUMPRODUCT(MAX(($C$5:C704=C705)*$H$5:H704)),0)=0),"",IF(G705&gt;IFERROR(SUMPRODUCT(MAX(($C$5:C704=C705)*$H$5:H704)),0),"앞 기록과 "&amp;TEXT(G705-IFERROR(SUMPRODUCT(MAX(($C$5:C704=C705)*$H$5:H704)),0),"#,##0")&amp;"km 빔",IF(G705&lt;IFERROR(SUMPRODUCT(MAX(($C$5:C704=C705)*$H$5:H704)),0),"계기판이 앞 기록보다 작음",""))))))</f>
        <v/>
      </c>
    </row>
    <row r="706">
      <c r="A706" s="6" t="n"/>
      <c r="B706" s="4">
        <f>IF(A706="","",MID("일월화수목금토",WEEKDAY(A706),1))</f>
        <v/>
      </c>
      <c r="C706" s="4" t="n"/>
      <c r="D706" s="4">
        <f>IF(C706="","",IFERROR(INDEX('차량별 비용·업무사용비율'!$B$5:$B$24,MATCH(C706,'차량별 비용·업무사용비율'!$A$5:$A$24,0)),"차량 목록에 없음"))</f>
        <v/>
      </c>
      <c r="E706" s="4" t="n"/>
      <c r="F706" s="4" t="n"/>
      <c r="G706" s="12" t="n"/>
      <c r="H706" s="12" t="n"/>
      <c r="I706" s="12">
        <f>IF(OR(G706="",H706=""),"",H706-G706)</f>
        <v/>
      </c>
      <c r="J706" s="12" t="n"/>
      <c r="K706" s="12" t="n"/>
      <c r="L706" s="12">
        <f>IF(AND(J706="",K706=""),"",N(J706)+N(K706))</f>
        <v/>
      </c>
      <c r="M706" s="13" t="n"/>
      <c r="N706" s="13" t="n"/>
      <c r="O706" s="4">
        <f>IF(C706="","",IF(AND(G706&lt;&gt;"",H706&lt;&gt;"",N(H706)&lt;N(G706)),"주행 후 &lt; 주행 전",IF(AND(I706&lt;&gt;"",N(L706)&gt;N(I706)),"업무용 거리 &gt; 주행거리",IF(OR(G706="",IFERROR(SUMPRODUCT(MAX(($C$5:C705=C706)*$H$5:H705)),0)=0),"",IF(G706&gt;IFERROR(SUMPRODUCT(MAX(($C$5:C705=C706)*$H$5:H705)),0),"앞 기록과 "&amp;TEXT(G706-IFERROR(SUMPRODUCT(MAX(($C$5:C705=C706)*$H$5:H705)),0),"#,##0")&amp;"km 빔",IF(G706&lt;IFERROR(SUMPRODUCT(MAX(($C$5:C705=C706)*$H$5:H705)),0),"계기판이 앞 기록보다 작음",""))))))</f>
        <v/>
      </c>
    </row>
    <row r="707">
      <c r="A707" s="6" t="n"/>
      <c r="B707" s="4">
        <f>IF(A707="","",MID("일월화수목금토",WEEKDAY(A707),1))</f>
        <v/>
      </c>
      <c r="C707" s="4" t="n"/>
      <c r="D707" s="4">
        <f>IF(C707="","",IFERROR(INDEX('차량별 비용·업무사용비율'!$B$5:$B$24,MATCH(C707,'차량별 비용·업무사용비율'!$A$5:$A$24,0)),"차량 목록에 없음"))</f>
        <v/>
      </c>
      <c r="E707" s="4" t="n"/>
      <c r="F707" s="4" t="n"/>
      <c r="G707" s="12" t="n"/>
      <c r="H707" s="12" t="n"/>
      <c r="I707" s="12">
        <f>IF(OR(G707="",H707=""),"",H707-G707)</f>
        <v/>
      </c>
      <c r="J707" s="12" t="n"/>
      <c r="K707" s="12" t="n"/>
      <c r="L707" s="12">
        <f>IF(AND(J707="",K707=""),"",N(J707)+N(K707))</f>
        <v/>
      </c>
      <c r="M707" s="13" t="n"/>
      <c r="N707" s="13" t="n"/>
      <c r="O707" s="4">
        <f>IF(C707="","",IF(AND(G707&lt;&gt;"",H707&lt;&gt;"",N(H707)&lt;N(G707)),"주행 후 &lt; 주행 전",IF(AND(I707&lt;&gt;"",N(L707)&gt;N(I707)),"업무용 거리 &gt; 주행거리",IF(OR(G707="",IFERROR(SUMPRODUCT(MAX(($C$5:C706=C707)*$H$5:H706)),0)=0),"",IF(G707&gt;IFERROR(SUMPRODUCT(MAX(($C$5:C706=C707)*$H$5:H706)),0),"앞 기록과 "&amp;TEXT(G707-IFERROR(SUMPRODUCT(MAX(($C$5:C706=C707)*$H$5:H706)),0),"#,##0")&amp;"km 빔",IF(G707&lt;IFERROR(SUMPRODUCT(MAX(($C$5:C706=C707)*$H$5:H706)),0),"계기판이 앞 기록보다 작음",""))))))</f>
        <v/>
      </c>
    </row>
    <row r="708">
      <c r="A708" s="6" t="n"/>
      <c r="B708" s="4">
        <f>IF(A708="","",MID("일월화수목금토",WEEKDAY(A708),1))</f>
        <v/>
      </c>
      <c r="C708" s="4" t="n"/>
      <c r="D708" s="4">
        <f>IF(C708="","",IFERROR(INDEX('차량별 비용·업무사용비율'!$B$5:$B$24,MATCH(C708,'차량별 비용·업무사용비율'!$A$5:$A$24,0)),"차량 목록에 없음"))</f>
        <v/>
      </c>
      <c r="E708" s="4" t="n"/>
      <c r="F708" s="4" t="n"/>
      <c r="G708" s="12" t="n"/>
      <c r="H708" s="12" t="n"/>
      <c r="I708" s="12">
        <f>IF(OR(G708="",H708=""),"",H708-G708)</f>
        <v/>
      </c>
      <c r="J708" s="12" t="n"/>
      <c r="K708" s="12" t="n"/>
      <c r="L708" s="12">
        <f>IF(AND(J708="",K708=""),"",N(J708)+N(K708))</f>
        <v/>
      </c>
      <c r="M708" s="13" t="n"/>
      <c r="N708" s="13" t="n"/>
      <c r="O708" s="4">
        <f>IF(C708="","",IF(AND(G708&lt;&gt;"",H708&lt;&gt;"",N(H708)&lt;N(G708)),"주행 후 &lt; 주행 전",IF(AND(I708&lt;&gt;"",N(L708)&gt;N(I708)),"업무용 거리 &gt; 주행거리",IF(OR(G708="",IFERROR(SUMPRODUCT(MAX(($C$5:C707=C708)*$H$5:H707)),0)=0),"",IF(G708&gt;IFERROR(SUMPRODUCT(MAX(($C$5:C707=C708)*$H$5:H707)),0),"앞 기록과 "&amp;TEXT(G708-IFERROR(SUMPRODUCT(MAX(($C$5:C707=C708)*$H$5:H707)),0),"#,##0")&amp;"km 빔",IF(G708&lt;IFERROR(SUMPRODUCT(MAX(($C$5:C707=C708)*$H$5:H707)),0),"계기판이 앞 기록보다 작음",""))))))</f>
        <v/>
      </c>
    </row>
    <row r="709">
      <c r="A709" s="6" t="n"/>
      <c r="B709" s="4">
        <f>IF(A709="","",MID("일월화수목금토",WEEKDAY(A709),1))</f>
        <v/>
      </c>
      <c r="C709" s="4" t="n"/>
      <c r="D709" s="4">
        <f>IF(C709="","",IFERROR(INDEX('차량별 비용·업무사용비율'!$B$5:$B$24,MATCH(C709,'차량별 비용·업무사용비율'!$A$5:$A$24,0)),"차량 목록에 없음"))</f>
        <v/>
      </c>
      <c r="E709" s="4" t="n"/>
      <c r="F709" s="4" t="n"/>
      <c r="G709" s="12" t="n"/>
      <c r="H709" s="12" t="n"/>
      <c r="I709" s="12">
        <f>IF(OR(G709="",H709=""),"",H709-G709)</f>
        <v/>
      </c>
      <c r="J709" s="12" t="n"/>
      <c r="K709" s="12" t="n"/>
      <c r="L709" s="12">
        <f>IF(AND(J709="",K709=""),"",N(J709)+N(K709))</f>
        <v/>
      </c>
      <c r="M709" s="13" t="n"/>
      <c r="N709" s="13" t="n"/>
      <c r="O709" s="4">
        <f>IF(C709="","",IF(AND(G709&lt;&gt;"",H709&lt;&gt;"",N(H709)&lt;N(G709)),"주행 후 &lt; 주행 전",IF(AND(I709&lt;&gt;"",N(L709)&gt;N(I709)),"업무용 거리 &gt; 주행거리",IF(OR(G709="",IFERROR(SUMPRODUCT(MAX(($C$5:C708=C709)*$H$5:H708)),0)=0),"",IF(G709&gt;IFERROR(SUMPRODUCT(MAX(($C$5:C708=C709)*$H$5:H708)),0),"앞 기록과 "&amp;TEXT(G709-IFERROR(SUMPRODUCT(MAX(($C$5:C708=C709)*$H$5:H708)),0),"#,##0")&amp;"km 빔",IF(G709&lt;IFERROR(SUMPRODUCT(MAX(($C$5:C708=C709)*$H$5:H708)),0),"계기판이 앞 기록보다 작음",""))))))</f>
        <v/>
      </c>
    </row>
    <row r="710">
      <c r="A710" s="6" t="n"/>
      <c r="B710" s="4">
        <f>IF(A710="","",MID("일월화수목금토",WEEKDAY(A710),1))</f>
        <v/>
      </c>
      <c r="C710" s="4" t="n"/>
      <c r="D710" s="4">
        <f>IF(C710="","",IFERROR(INDEX('차량별 비용·업무사용비율'!$B$5:$B$24,MATCH(C710,'차량별 비용·업무사용비율'!$A$5:$A$24,0)),"차량 목록에 없음"))</f>
        <v/>
      </c>
      <c r="E710" s="4" t="n"/>
      <c r="F710" s="4" t="n"/>
      <c r="G710" s="12" t="n"/>
      <c r="H710" s="12" t="n"/>
      <c r="I710" s="12">
        <f>IF(OR(G710="",H710=""),"",H710-G710)</f>
        <v/>
      </c>
      <c r="J710" s="12" t="n"/>
      <c r="K710" s="12" t="n"/>
      <c r="L710" s="12">
        <f>IF(AND(J710="",K710=""),"",N(J710)+N(K710))</f>
        <v/>
      </c>
      <c r="M710" s="13" t="n"/>
      <c r="N710" s="13" t="n"/>
      <c r="O710" s="4">
        <f>IF(C710="","",IF(AND(G710&lt;&gt;"",H710&lt;&gt;"",N(H710)&lt;N(G710)),"주행 후 &lt; 주행 전",IF(AND(I710&lt;&gt;"",N(L710)&gt;N(I710)),"업무용 거리 &gt; 주행거리",IF(OR(G710="",IFERROR(SUMPRODUCT(MAX(($C$5:C709=C710)*$H$5:H709)),0)=0),"",IF(G710&gt;IFERROR(SUMPRODUCT(MAX(($C$5:C709=C710)*$H$5:H709)),0),"앞 기록과 "&amp;TEXT(G710-IFERROR(SUMPRODUCT(MAX(($C$5:C709=C710)*$H$5:H709)),0),"#,##0")&amp;"km 빔",IF(G710&lt;IFERROR(SUMPRODUCT(MAX(($C$5:C709=C710)*$H$5:H709)),0),"계기판이 앞 기록보다 작음",""))))))</f>
        <v/>
      </c>
    </row>
    <row r="711">
      <c r="A711" s="6" t="n"/>
      <c r="B711" s="4">
        <f>IF(A711="","",MID("일월화수목금토",WEEKDAY(A711),1))</f>
        <v/>
      </c>
      <c r="C711" s="4" t="n"/>
      <c r="D711" s="4">
        <f>IF(C711="","",IFERROR(INDEX('차량별 비용·업무사용비율'!$B$5:$B$24,MATCH(C711,'차량별 비용·업무사용비율'!$A$5:$A$24,0)),"차량 목록에 없음"))</f>
        <v/>
      </c>
      <c r="E711" s="4" t="n"/>
      <c r="F711" s="4" t="n"/>
      <c r="G711" s="12" t="n"/>
      <c r="H711" s="12" t="n"/>
      <c r="I711" s="12">
        <f>IF(OR(G711="",H711=""),"",H711-G711)</f>
        <v/>
      </c>
      <c r="J711" s="12" t="n"/>
      <c r="K711" s="12" t="n"/>
      <c r="L711" s="12">
        <f>IF(AND(J711="",K711=""),"",N(J711)+N(K711))</f>
        <v/>
      </c>
      <c r="M711" s="13" t="n"/>
      <c r="N711" s="13" t="n"/>
      <c r="O711" s="4">
        <f>IF(C711="","",IF(AND(G711&lt;&gt;"",H711&lt;&gt;"",N(H711)&lt;N(G711)),"주행 후 &lt; 주행 전",IF(AND(I711&lt;&gt;"",N(L711)&gt;N(I711)),"업무용 거리 &gt; 주행거리",IF(OR(G711="",IFERROR(SUMPRODUCT(MAX(($C$5:C710=C711)*$H$5:H710)),0)=0),"",IF(G711&gt;IFERROR(SUMPRODUCT(MAX(($C$5:C710=C711)*$H$5:H710)),0),"앞 기록과 "&amp;TEXT(G711-IFERROR(SUMPRODUCT(MAX(($C$5:C710=C711)*$H$5:H710)),0),"#,##0")&amp;"km 빔",IF(G711&lt;IFERROR(SUMPRODUCT(MAX(($C$5:C710=C711)*$H$5:H710)),0),"계기판이 앞 기록보다 작음",""))))))</f>
        <v/>
      </c>
    </row>
    <row r="712">
      <c r="A712" s="6" t="n"/>
      <c r="B712" s="4">
        <f>IF(A712="","",MID("일월화수목금토",WEEKDAY(A712),1))</f>
        <v/>
      </c>
      <c r="C712" s="4" t="n"/>
      <c r="D712" s="4">
        <f>IF(C712="","",IFERROR(INDEX('차량별 비용·업무사용비율'!$B$5:$B$24,MATCH(C712,'차량별 비용·업무사용비율'!$A$5:$A$24,0)),"차량 목록에 없음"))</f>
        <v/>
      </c>
      <c r="E712" s="4" t="n"/>
      <c r="F712" s="4" t="n"/>
      <c r="G712" s="12" t="n"/>
      <c r="H712" s="12" t="n"/>
      <c r="I712" s="12">
        <f>IF(OR(G712="",H712=""),"",H712-G712)</f>
        <v/>
      </c>
      <c r="J712" s="12" t="n"/>
      <c r="K712" s="12" t="n"/>
      <c r="L712" s="12">
        <f>IF(AND(J712="",K712=""),"",N(J712)+N(K712))</f>
        <v/>
      </c>
      <c r="M712" s="13" t="n"/>
      <c r="N712" s="13" t="n"/>
      <c r="O712" s="4">
        <f>IF(C712="","",IF(AND(G712&lt;&gt;"",H712&lt;&gt;"",N(H712)&lt;N(G712)),"주행 후 &lt; 주행 전",IF(AND(I712&lt;&gt;"",N(L712)&gt;N(I712)),"업무용 거리 &gt; 주행거리",IF(OR(G712="",IFERROR(SUMPRODUCT(MAX(($C$5:C711=C712)*$H$5:H711)),0)=0),"",IF(G712&gt;IFERROR(SUMPRODUCT(MAX(($C$5:C711=C712)*$H$5:H711)),0),"앞 기록과 "&amp;TEXT(G712-IFERROR(SUMPRODUCT(MAX(($C$5:C711=C712)*$H$5:H711)),0),"#,##0")&amp;"km 빔",IF(G712&lt;IFERROR(SUMPRODUCT(MAX(($C$5:C711=C712)*$H$5:H711)),0),"계기판이 앞 기록보다 작음",""))))))</f>
        <v/>
      </c>
    </row>
    <row r="713">
      <c r="A713" s="6" t="n"/>
      <c r="B713" s="4">
        <f>IF(A713="","",MID("일월화수목금토",WEEKDAY(A713),1))</f>
        <v/>
      </c>
      <c r="C713" s="4" t="n"/>
      <c r="D713" s="4">
        <f>IF(C713="","",IFERROR(INDEX('차량별 비용·업무사용비율'!$B$5:$B$24,MATCH(C713,'차량별 비용·업무사용비율'!$A$5:$A$24,0)),"차량 목록에 없음"))</f>
        <v/>
      </c>
      <c r="E713" s="4" t="n"/>
      <c r="F713" s="4" t="n"/>
      <c r="G713" s="12" t="n"/>
      <c r="H713" s="12" t="n"/>
      <c r="I713" s="12">
        <f>IF(OR(G713="",H713=""),"",H713-G713)</f>
        <v/>
      </c>
      <c r="J713" s="12" t="n"/>
      <c r="K713" s="12" t="n"/>
      <c r="L713" s="12">
        <f>IF(AND(J713="",K713=""),"",N(J713)+N(K713))</f>
        <v/>
      </c>
      <c r="M713" s="13" t="n"/>
      <c r="N713" s="13" t="n"/>
      <c r="O713" s="4">
        <f>IF(C713="","",IF(AND(G713&lt;&gt;"",H713&lt;&gt;"",N(H713)&lt;N(G713)),"주행 후 &lt; 주행 전",IF(AND(I713&lt;&gt;"",N(L713)&gt;N(I713)),"업무용 거리 &gt; 주행거리",IF(OR(G713="",IFERROR(SUMPRODUCT(MAX(($C$5:C712=C713)*$H$5:H712)),0)=0),"",IF(G713&gt;IFERROR(SUMPRODUCT(MAX(($C$5:C712=C713)*$H$5:H712)),0),"앞 기록과 "&amp;TEXT(G713-IFERROR(SUMPRODUCT(MAX(($C$5:C712=C713)*$H$5:H712)),0),"#,##0")&amp;"km 빔",IF(G713&lt;IFERROR(SUMPRODUCT(MAX(($C$5:C712=C713)*$H$5:H712)),0),"계기판이 앞 기록보다 작음",""))))))</f>
        <v/>
      </c>
    </row>
    <row r="714">
      <c r="A714" s="6" t="n"/>
      <c r="B714" s="4">
        <f>IF(A714="","",MID("일월화수목금토",WEEKDAY(A714),1))</f>
        <v/>
      </c>
      <c r="C714" s="4" t="n"/>
      <c r="D714" s="4">
        <f>IF(C714="","",IFERROR(INDEX('차량별 비용·업무사용비율'!$B$5:$B$24,MATCH(C714,'차량별 비용·업무사용비율'!$A$5:$A$24,0)),"차량 목록에 없음"))</f>
        <v/>
      </c>
      <c r="E714" s="4" t="n"/>
      <c r="F714" s="4" t="n"/>
      <c r="G714" s="12" t="n"/>
      <c r="H714" s="12" t="n"/>
      <c r="I714" s="12">
        <f>IF(OR(G714="",H714=""),"",H714-G714)</f>
        <v/>
      </c>
      <c r="J714" s="12" t="n"/>
      <c r="K714" s="12" t="n"/>
      <c r="L714" s="12">
        <f>IF(AND(J714="",K714=""),"",N(J714)+N(K714))</f>
        <v/>
      </c>
      <c r="M714" s="13" t="n"/>
      <c r="N714" s="13" t="n"/>
      <c r="O714" s="4">
        <f>IF(C714="","",IF(AND(G714&lt;&gt;"",H714&lt;&gt;"",N(H714)&lt;N(G714)),"주행 후 &lt; 주행 전",IF(AND(I714&lt;&gt;"",N(L714)&gt;N(I714)),"업무용 거리 &gt; 주행거리",IF(OR(G714="",IFERROR(SUMPRODUCT(MAX(($C$5:C713=C714)*$H$5:H713)),0)=0),"",IF(G714&gt;IFERROR(SUMPRODUCT(MAX(($C$5:C713=C714)*$H$5:H713)),0),"앞 기록과 "&amp;TEXT(G714-IFERROR(SUMPRODUCT(MAX(($C$5:C713=C714)*$H$5:H713)),0),"#,##0")&amp;"km 빔",IF(G714&lt;IFERROR(SUMPRODUCT(MAX(($C$5:C713=C714)*$H$5:H713)),0),"계기판이 앞 기록보다 작음",""))))))</f>
        <v/>
      </c>
    </row>
    <row r="715">
      <c r="A715" s="6" t="n"/>
      <c r="B715" s="4">
        <f>IF(A715="","",MID("일월화수목금토",WEEKDAY(A715),1))</f>
        <v/>
      </c>
      <c r="C715" s="4" t="n"/>
      <c r="D715" s="4">
        <f>IF(C715="","",IFERROR(INDEX('차량별 비용·업무사용비율'!$B$5:$B$24,MATCH(C715,'차량별 비용·업무사용비율'!$A$5:$A$24,0)),"차량 목록에 없음"))</f>
        <v/>
      </c>
      <c r="E715" s="4" t="n"/>
      <c r="F715" s="4" t="n"/>
      <c r="G715" s="12" t="n"/>
      <c r="H715" s="12" t="n"/>
      <c r="I715" s="12">
        <f>IF(OR(G715="",H715=""),"",H715-G715)</f>
        <v/>
      </c>
      <c r="J715" s="12" t="n"/>
      <c r="K715" s="12" t="n"/>
      <c r="L715" s="12">
        <f>IF(AND(J715="",K715=""),"",N(J715)+N(K715))</f>
        <v/>
      </c>
      <c r="M715" s="13" t="n"/>
      <c r="N715" s="13" t="n"/>
      <c r="O715" s="4">
        <f>IF(C715="","",IF(AND(G715&lt;&gt;"",H715&lt;&gt;"",N(H715)&lt;N(G715)),"주행 후 &lt; 주행 전",IF(AND(I715&lt;&gt;"",N(L715)&gt;N(I715)),"업무용 거리 &gt; 주행거리",IF(OR(G715="",IFERROR(SUMPRODUCT(MAX(($C$5:C714=C715)*$H$5:H714)),0)=0),"",IF(G715&gt;IFERROR(SUMPRODUCT(MAX(($C$5:C714=C715)*$H$5:H714)),0),"앞 기록과 "&amp;TEXT(G715-IFERROR(SUMPRODUCT(MAX(($C$5:C714=C715)*$H$5:H714)),0),"#,##0")&amp;"km 빔",IF(G715&lt;IFERROR(SUMPRODUCT(MAX(($C$5:C714=C715)*$H$5:H714)),0),"계기판이 앞 기록보다 작음",""))))))</f>
        <v/>
      </c>
    </row>
    <row r="716">
      <c r="A716" s="6" t="n"/>
      <c r="B716" s="4">
        <f>IF(A716="","",MID("일월화수목금토",WEEKDAY(A716),1))</f>
        <v/>
      </c>
      <c r="C716" s="4" t="n"/>
      <c r="D716" s="4">
        <f>IF(C716="","",IFERROR(INDEX('차량별 비용·업무사용비율'!$B$5:$B$24,MATCH(C716,'차량별 비용·업무사용비율'!$A$5:$A$24,0)),"차량 목록에 없음"))</f>
        <v/>
      </c>
      <c r="E716" s="4" t="n"/>
      <c r="F716" s="4" t="n"/>
      <c r="G716" s="12" t="n"/>
      <c r="H716" s="12" t="n"/>
      <c r="I716" s="12">
        <f>IF(OR(G716="",H716=""),"",H716-G716)</f>
        <v/>
      </c>
      <c r="J716" s="12" t="n"/>
      <c r="K716" s="12" t="n"/>
      <c r="L716" s="12">
        <f>IF(AND(J716="",K716=""),"",N(J716)+N(K716))</f>
        <v/>
      </c>
      <c r="M716" s="13" t="n"/>
      <c r="N716" s="13" t="n"/>
      <c r="O716" s="4">
        <f>IF(C716="","",IF(AND(G716&lt;&gt;"",H716&lt;&gt;"",N(H716)&lt;N(G716)),"주행 후 &lt; 주행 전",IF(AND(I716&lt;&gt;"",N(L716)&gt;N(I716)),"업무용 거리 &gt; 주행거리",IF(OR(G716="",IFERROR(SUMPRODUCT(MAX(($C$5:C715=C716)*$H$5:H715)),0)=0),"",IF(G716&gt;IFERROR(SUMPRODUCT(MAX(($C$5:C715=C716)*$H$5:H715)),0),"앞 기록과 "&amp;TEXT(G716-IFERROR(SUMPRODUCT(MAX(($C$5:C715=C716)*$H$5:H715)),0),"#,##0")&amp;"km 빔",IF(G716&lt;IFERROR(SUMPRODUCT(MAX(($C$5:C715=C716)*$H$5:H715)),0),"계기판이 앞 기록보다 작음",""))))))</f>
        <v/>
      </c>
    </row>
    <row r="717">
      <c r="A717" s="6" t="n"/>
      <c r="B717" s="4">
        <f>IF(A717="","",MID("일월화수목금토",WEEKDAY(A717),1))</f>
        <v/>
      </c>
      <c r="C717" s="4" t="n"/>
      <c r="D717" s="4">
        <f>IF(C717="","",IFERROR(INDEX('차량별 비용·업무사용비율'!$B$5:$B$24,MATCH(C717,'차량별 비용·업무사용비율'!$A$5:$A$24,0)),"차량 목록에 없음"))</f>
        <v/>
      </c>
      <c r="E717" s="4" t="n"/>
      <c r="F717" s="4" t="n"/>
      <c r="G717" s="12" t="n"/>
      <c r="H717" s="12" t="n"/>
      <c r="I717" s="12">
        <f>IF(OR(G717="",H717=""),"",H717-G717)</f>
        <v/>
      </c>
      <c r="J717" s="12" t="n"/>
      <c r="K717" s="12" t="n"/>
      <c r="L717" s="12">
        <f>IF(AND(J717="",K717=""),"",N(J717)+N(K717))</f>
        <v/>
      </c>
      <c r="M717" s="13" t="n"/>
      <c r="N717" s="13" t="n"/>
      <c r="O717" s="4">
        <f>IF(C717="","",IF(AND(G717&lt;&gt;"",H717&lt;&gt;"",N(H717)&lt;N(G717)),"주행 후 &lt; 주행 전",IF(AND(I717&lt;&gt;"",N(L717)&gt;N(I717)),"업무용 거리 &gt; 주행거리",IF(OR(G717="",IFERROR(SUMPRODUCT(MAX(($C$5:C716=C717)*$H$5:H716)),0)=0),"",IF(G717&gt;IFERROR(SUMPRODUCT(MAX(($C$5:C716=C717)*$H$5:H716)),0),"앞 기록과 "&amp;TEXT(G717-IFERROR(SUMPRODUCT(MAX(($C$5:C716=C717)*$H$5:H716)),0),"#,##0")&amp;"km 빔",IF(G717&lt;IFERROR(SUMPRODUCT(MAX(($C$5:C716=C717)*$H$5:H716)),0),"계기판이 앞 기록보다 작음",""))))))</f>
        <v/>
      </c>
    </row>
    <row r="718">
      <c r="A718" s="6" t="n"/>
      <c r="B718" s="4">
        <f>IF(A718="","",MID("일월화수목금토",WEEKDAY(A718),1))</f>
        <v/>
      </c>
      <c r="C718" s="4" t="n"/>
      <c r="D718" s="4">
        <f>IF(C718="","",IFERROR(INDEX('차량별 비용·업무사용비율'!$B$5:$B$24,MATCH(C718,'차량별 비용·업무사용비율'!$A$5:$A$24,0)),"차량 목록에 없음"))</f>
        <v/>
      </c>
      <c r="E718" s="4" t="n"/>
      <c r="F718" s="4" t="n"/>
      <c r="G718" s="12" t="n"/>
      <c r="H718" s="12" t="n"/>
      <c r="I718" s="12">
        <f>IF(OR(G718="",H718=""),"",H718-G718)</f>
        <v/>
      </c>
      <c r="J718" s="12" t="n"/>
      <c r="K718" s="12" t="n"/>
      <c r="L718" s="12">
        <f>IF(AND(J718="",K718=""),"",N(J718)+N(K718))</f>
        <v/>
      </c>
      <c r="M718" s="13" t="n"/>
      <c r="N718" s="13" t="n"/>
      <c r="O718" s="4">
        <f>IF(C718="","",IF(AND(G718&lt;&gt;"",H718&lt;&gt;"",N(H718)&lt;N(G718)),"주행 후 &lt; 주행 전",IF(AND(I718&lt;&gt;"",N(L718)&gt;N(I718)),"업무용 거리 &gt; 주행거리",IF(OR(G718="",IFERROR(SUMPRODUCT(MAX(($C$5:C717=C718)*$H$5:H717)),0)=0),"",IF(G718&gt;IFERROR(SUMPRODUCT(MAX(($C$5:C717=C718)*$H$5:H717)),0),"앞 기록과 "&amp;TEXT(G718-IFERROR(SUMPRODUCT(MAX(($C$5:C717=C718)*$H$5:H717)),0),"#,##0")&amp;"km 빔",IF(G718&lt;IFERROR(SUMPRODUCT(MAX(($C$5:C717=C718)*$H$5:H717)),0),"계기판이 앞 기록보다 작음",""))))))</f>
        <v/>
      </c>
    </row>
    <row r="719">
      <c r="A719" s="6" t="n"/>
      <c r="B719" s="4">
        <f>IF(A719="","",MID("일월화수목금토",WEEKDAY(A719),1))</f>
        <v/>
      </c>
      <c r="C719" s="4" t="n"/>
      <c r="D719" s="4">
        <f>IF(C719="","",IFERROR(INDEX('차량별 비용·업무사용비율'!$B$5:$B$24,MATCH(C719,'차량별 비용·업무사용비율'!$A$5:$A$24,0)),"차량 목록에 없음"))</f>
        <v/>
      </c>
      <c r="E719" s="4" t="n"/>
      <c r="F719" s="4" t="n"/>
      <c r="G719" s="12" t="n"/>
      <c r="H719" s="12" t="n"/>
      <c r="I719" s="12">
        <f>IF(OR(G719="",H719=""),"",H719-G719)</f>
        <v/>
      </c>
      <c r="J719" s="12" t="n"/>
      <c r="K719" s="12" t="n"/>
      <c r="L719" s="12">
        <f>IF(AND(J719="",K719=""),"",N(J719)+N(K719))</f>
        <v/>
      </c>
      <c r="M719" s="13" t="n"/>
      <c r="N719" s="13" t="n"/>
      <c r="O719" s="4">
        <f>IF(C719="","",IF(AND(G719&lt;&gt;"",H719&lt;&gt;"",N(H719)&lt;N(G719)),"주행 후 &lt; 주행 전",IF(AND(I719&lt;&gt;"",N(L719)&gt;N(I719)),"업무용 거리 &gt; 주행거리",IF(OR(G719="",IFERROR(SUMPRODUCT(MAX(($C$5:C718=C719)*$H$5:H718)),0)=0),"",IF(G719&gt;IFERROR(SUMPRODUCT(MAX(($C$5:C718=C719)*$H$5:H718)),0),"앞 기록과 "&amp;TEXT(G719-IFERROR(SUMPRODUCT(MAX(($C$5:C718=C719)*$H$5:H718)),0),"#,##0")&amp;"km 빔",IF(G719&lt;IFERROR(SUMPRODUCT(MAX(($C$5:C718=C719)*$H$5:H718)),0),"계기판이 앞 기록보다 작음",""))))))</f>
        <v/>
      </c>
    </row>
    <row r="720">
      <c r="A720" s="6" t="n"/>
      <c r="B720" s="4">
        <f>IF(A720="","",MID("일월화수목금토",WEEKDAY(A720),1))</f>
        <v/>
      </c>
      <c r="C720" s="4" t="n"/>
      <c r="D720" s="4">
        <f>IF(C720="","",IFERROR(INDEX('차량별 비용·업무사용비율'!$B$5:$B$24,MATCH(C720,'차량별 비용·업무사용비율'!$A$5:$A$24,0)),"차량 목록에 없음"))</f>
        <v/>
      </c>
      <c r="E720" s="4" t="n"/>
      <c r="F720" s="4" t="n"/>
      <c r="G720" s="12" t="n"/>
      <c r="H720" s="12" t="n"/>
      <c r="I720" s="12">
        <f>IF(OR(G720="",H720=""),"",H720-G720)</f>
        <v/>
      </c>
      <c r="J720" s="12" t="n"/>
      <c r="K720" s="12" t="n"/>
      <c r="L720" s="12">
        <f>IF(AND(J720="",K720=""),"",N(J720)+N(K720))</f>
        <v/>
      </c>
      <c r="M720" s="13" t="n"/>
      <c r="N720" s="13" t="n"/>
      <c r="O720" s="4">
        <f>IF(C720="","",IF(AND(G720&lt;&gt;"",H720&lt;&gt;"",N(H720)&lt;N(G720)),"주행 후 &lt; 주행 전",IF(AND(I720&lt;&gt;"",N(L720)&gt;N(I720)),"업무용 거리 &gt; 주행거리",IF(OR(G720="",IFERROR(SUMPRODUCT(MAX(($C$5:C719=C720)*$H$5:H719)),0)=0),"",IF(G720&gt;IFERROR(SUMPRODUCT(MAX(($C$5:C719=C720)*$H$5:H719)),0),"앞 기록과 "&amp;TEXT(G720-IFERROR(SUMPRODUCT(MAX(($C$5:C719=C720)*$H$5:H719)),0),"#,##0")&amp;"km 빔",IF(G720&lt;IFERROR(SUMPRODUCT(MAX(($C$5:C719=C720)*$H$5:H719)),0),"계기판이 앞 기록보다 작음",""))))))</f>
        <v/>
      </c>
    </row>
    <row r="721">
      <c r="A721" s="6" t="n"/>
      <c r="B721" s="4">
        <f>IF(A721="","",MID("일월화수목금토",WEEKDAY(A721),1))</f>
        <v/>
      </c>
      <c r="C721" s="4" t="n"/>
      <c r="D721" s="4">
        <f>IF(C721="","",IFERROR(INDEX('차량별 비용·업무사용비율'!$B$5:$B$24,MATCH(C721,'차량별 비용·업무사용비율'!$A$5:$A$24,0)),"차량 목록에 없음"))</f>
        <v/>
      </c>
      <c r="E721" s="4" t="n"/>
      <c r="F721" s="4" t="n"/>
      <c r="G721" s="12" t="n"/>
      <c r="H721" s="12" t="n"/>
      <c r="I721" s="12">
        <f>IF(OR(G721="",H721=""),"",H721-G721)</f>
        <v/>
      </c>
      <c r="J721" s="12" t="n"/>
      <c r="K721" s="12" t="n"/>
      <c r="L721" s="12">
        <f>IF(AND(J721="",K721=""),"",N(J721)+N(K721))</f>
        <v/>
      </c>
      <c r="M721" s="13" t="n"/>
      <c r="N721" s="13" t="n"/>
      <c r="O721" s="4">
        <f>IF(C721="","",IF(AND(G721&lt;&gt;"",H721&lt;&gt;"",N(H721)&lt;N(G721)),"주행 후 &lt; 주행 전",IF(AND(I721&lt;&gt;"",N(L721)&gt;N(I721)),"업무용 거리 &gt; 주행거리",IF(OR(G721="",IFERROR(SUMPRODUCT(MAX(($C$5:C720=C721)*$H$5:H720)),0)=0),"",IF(G721&gt;IFERROR(SUMPRODUCT(MAX(($C$5:C720=C721)*$H$5:H720)),0),"앞 기록과 "&amp;TEXT(G721-IFERROR(SUMPRODUCT(MAX(($C$5:C720=C721)*$H$5:H720)),0),"#,##0")&amp;"km 빔",IF(G721&lt;IFERROR(SUMPRODUCT(MAX(($C$5:C720=C721)*$H$5:H720)),0),"계기판이 앞 기록보다 작음",""))))))</f>
        <v/>
      </c>
    </row>
    <row r="722">
      <c r="A722" s="6" t="n"/>
      <c r="B722" s="4">
        <f>IF(A722="","",MID("일월화수목금토",WEEKDAY(A722),1))</f>
        <v/>
      </c>
      <c r="C722" s="4" t="n"/>
      <c r="D722" s="4">
        <f>IF(C722="","",IFERROR(INDEX('차량별 비용·업무사용비율'!$B$5:$B$24,MATCH(C722,'차량별 비용·업무사용비율'!$A$5:$A$24,0)),"차량 목록에 없음"))</f>
        <v/>
      </c>
      <c r="E722" s="4" t="n"/>
      <c r="F722" s="4" t="n"/>
      <c r="G722" s="12" t="n"/>
      <c r="H722" s="12" t="n"/>
      <c r="I722" s="12">
        <f>IF(OR(G722="",H722=""),"",H722-G722)</f>
        <v/>
      </c>
      <c r="J722" s="12" t="n"/>
      <c r="K722" s="12" t="n"/>
      <c r="L722" s="12">
        <f>IF(AND(J722="",K722=""),"",N(J722)+N(K722))</f>
        <v/>
      </c>
      <c r="M722" s="13" t="n"/>
      <c r="N722" s="13" t="n"/>
      <c r="O722" s="4">
        <f>IF(C722="","",IF(AND(G722&lt;&gt;"",H722&lt;&gt;"",N(H722)&lt;N(G722)),"주행 후 &lt; 주행 전",IF(AND(I722&lt;&gt;"",N(L722)&gt;N(I722)),"업무용 거리 &gt; 주행거리",IF(OR(G722="",IFERROR(SUMPRODUCT(MAX(($C$5:C721=C722)*$H$5:H721)),0)=0),"",IF(G722&gt;IFERROR(SUMPRODUCT(MAX(($C$5:C721=C722)*$H$5:H721)),0),"앞 기록과 "&amp;TEXT(G722-IFERROR(SUMPRODUCT(MAX(($C$5:C721=C722)*$H$5:H721)),0),"#,##0")&amp;"km 빔",IF(G722&lt;IFERROR(SUMPRODUCT(MAX(($C$5:C721=C722)*$H$5:H721)),0),"계기판이 앞 기록보다 작음",""))))))</f>
        <v/>
      </c>
    </row>
    <row r="723">
      <c r="A723" s="6" t="n"/>
      <c r="B723" s="4">
        <f>IF(A723="","",MID("일월화수목금토",WEEKDAY(A723),1))</f>
        <v/>
      </c>
      <c r="C723" s="4" t="n"/>
      <c r="D723" s="4">
        <f>IF(C723="","",IFERROR(INDEX('차량별 비용·업무사용비율'!$B$5:$B$24,MATCH(C723,'차량별 비용·업무사용비율'!$A$5:$A$24,0)),"차량 목록에 없음"))</f>
        <v/>
      </c>
      <c r="E723" s="4" t="n"/>
      <c r="F723" s="4" t="n"/>
      <c r="G723" s="12" t="n"/>
      <c r="H723" s="12" t="n"/>
      <c r="I723" s="12">
        <f>IF(OR(G723="",H723=""),"",H723-G723)</f>
        <v/>
      </c>
      <c r="J723" s="12" t="n"/>
      <c r="K723" s="12" t="n"/>
      <c r="L723" s="12">
        <f>IF(AND(J723="",K723=""),"",N(J723)+N(K723))</f>
        <v/>
      </c>
      <c r="M723" s="13" t="n"/>
      <c r="N723" s="13" t="n"/>
      <c r="O723" s="4">
        <f>IF(C723="","",IF(AND(G723&lt;&gt;"",H723&lt;&gt;"",N(H723)&lt;N(G723)),"주행 후 &lt; 주행 전",IF(AND(I723&lt;&gt;"",N(L723)&gt;N(I723)),"업무용 거리 &gt; 주행거리",IF(OR(G723="",IFERROR(SUMPRODUCT(MAX(($C$5:C722=C723)*$H$5:H722)),0)=0),"",IF(G723&gt;IFERROR(SUMPRODUCT(MAX(($C$5:C722=C723)*$H$5:H722)),0),"앞 기록과 "&amp;TEXT(G723-IFERROR(SUMPRODUCT(MAX(($C$5:C722=C723)*$H$5:H722)),0),"#,##0")&amp;"km 빔",IF(G723&lt;IFERROR(SUMPRODUCT(MAX(($C$5:C722=C723)*$H$5:H722)),0),"계기판이 앞 기록보다 작음",""))))))</f>
        <v/>
      </c>
    </row>
    <row r="724">
      <c r="A724" s="6" t="n"/>
      <c r="B724" s="4">
        <f>IF(A724="","",MID("일월화수목금토",WEEKDAY(A724),1))</f>
        <v/>
      </c>
      <c r="C724" s="4" t="n"/>
      <c r="D724" s="4">
        <f>IF(C724="","",IFERROR(INDEX('차량별 비용·업무사용비율'!$B$5:$B$24,MATCH(C724,'차량별 비용·업무사용비율'!$A$5:$A$24,0)),"차량 목록에 없음"))</f>
        <v/>
      </c>
      <c r="E724" s="4" t="n"/>
      <c r="F724" s="4" t="n"/>
      <c r="G724" s="12" t="n"/>
      <c r="H724" s="12" t="n"/>
      <c r="I724" s="12">
        <f>IF(OR(G724="",H724=""),"",H724-G724)</f>
        <v/>
      </c>
      <c r="J724" s="12" t="n"/>
      <c r="K724" s="12" t="n"/>
      <c r="L724" s="12">
        <f>IF(AND(J724="",K724=""),"",N(J724)+N(K724))</f>
        <v/>
      </c>
      <c r="M724" s="13" t="n"/>
      <c r="N724" s="13" t="n"/>
      <c r="O724" s="4">
        <f>IF(C724="","",IF(AND(G724&lt;&gt;"",H724&lt;&gt;"",N(H724)&lt;N(G724)),"주행 후 &lt; 주행 전",IF(AND(I724&lt;&gt;"",N(L724)&gt;N(I724)),"업무용 거리 &gt; 주행거리",IF(OR(G724="",IFERROR(SUMPRODUCT(MAX(($C$5:C723=C724)*$H$5:H723)),0)=0),"",IF(G724&gt;IFERROR(SUMPRODUCT(MAX(($C$5:C723=C724)*$H$5:H723)),0),"앞 기록과 "&amp;TEXT(G724-IFERROR(SUMPRODUCT(MAX(($C$5:C723=C724)*$H$5:H723)),0),"#,##0")&amp;"km 빔",IF(G724&lt;IFERROR(SUMPRODUCT(MAX(($C$5:C723=C724)*$H$5:H723)),0),"계기판이 앞 기록보다 작음",""))))))</f>
        <v/>
      </c>
    </row>
    <row r="725">
      <c r="A725" s="6" t="n"/>
      <c r="B725" s="4">
        <f>IF(A725="","",MID("일월화수목금토",WEEKDAY(A725),1))</f>
        <v/>
      </c>
      <c r="C725" s="4" t="n"/>
      <c r="D725" s="4">
        <f>IF(C725="","",IFERROR(INDEX('차량별 비용·업무사용비율'!$B$5:$B$24,MATCH(C725,'차량별 비용·업무사용비율'!$A$5:$A$24,0)),"차량 목록에 없음"))</f>
        <v/>
      </c>
      <c r="E725" s="4" t="n"/>
      <c r="F725" s="4" t="n"/>
      <c r="G725" s="12" t="n"/>
      <c r="H725" s="12" t="n"/>
      <c r="I725" s="12">
        <f>IF(OR(G725="",H725=""),"",H725-G725)</f>
        <v/>
      </c>
      <c r="J725" s="12" t="n"/>
      <c r="K725" s="12" t="n"/>
      <c r="L725" s="12">
        <f>IF(AND(J725="",K725=""),"",N(J725)+N(K725))</f>
        <v/>
      </c>
      <c r="M725" s="13" t="n"/>
      <c r="N725" s="13" t="n"/>
      <c r="O725" s="4">
        <f>IF(C725="","",IF(AND(G725&lt;&gt;"",H725&lt;&gt;"",N(H725)&lt;N(G725)),"주행 후 &lt; 주행 전",IF(AND(I725&lt;&gt;"",N(L725)&gt;N(I725)),"업무용 거리 &gt; 주행거리",IF(OR(G725="",IFERROR(SUMPRODUCT(MAX(($C$5:C724=C725)*$H$5:H724)),0)=0),"",IF(G725&gt;IFERROR(SUMPRODUCT(MAX(($C$5:C724=C725)*$H$5:H724)),0),"앞 기록과 "&amp;TEXT(G725-IFERROR(SUMPRODUCT(MAX(($C$5:C724=C725)*$H$5:H724)),0),"#,##0")&amp;"km 빔",IF(G725&lt;IFERROR(SUMPRODUCT(MAX(($C$5:C724=C725)*$H$5:H724)),0),"계기판이 앞 기록보다 작음",""))))))</f>
        <v/>
      </c>
    </row>
    <row r="726">
      <c r="A726" s="6" t="n"/>
      <c r="B726" s="4">
        <f>IF(A726="","",MID("일월화수목금토",WEEKDAY(A726),1))</f>
        <v/>
      </c>
      <c r="C726" s="4" t="n"/>
      <c r="D726" s="4">
        <f>IF(C726="","",IFERROR(INDEX('차량별 비용·업무사용비율'!$B$5:$B$24,MATCH(C726,'차량별 비용·업무사용비율'!$A$5:$A$24,0)),"차량 목록에 없음"))</f>
        <v/>
      </c>
      <c r="E726" s="4" t="n"/>
      <c r="F726" s="4" t="n"/>
      <c r="G726" s="12" t="n"/>
      <c r="H726" s="12" t="n"/>
      <c r="I726" s="12">
        <f>IF(OR(G726="",H726=""),"",H726-G726)</f>
        <v/>
      </c>
      <c r="J726" s="12" t="n"/>
      <c r="K726" s="12" t="n"/>
      <c r="L726" s="12">
        <f>IF(AND(J726="",K726=""),"",N(J726)+N(K726))</f>
        <v/>
      </c>
      <c r="M726" s="13" t="n"/>
      <c r="N726" s="13" t="n"/>
      <c r="O726" s="4">
        <f>IF(C726="","",IF(AND(G726&lt;&gt;"",H726&lt;&gt;"",N(H726)&lt;N(G726)),"주행 후 &lt; 주행 전",IF(AND(I726&lt;&gt;"",N(L726)&gt;N(I726)),"업무용 거리 &gt; 주행거리",IF(OR(G726="",IFERROR(SUMPRODUCT(MAX(($C$5:C725=C726)*$H$5:H725)),0)=0),"",IF(G726&gt;IFERROR(SUMPRODUCT(MAX(($C$5:C725=C726)*$H$5:H725)),0),"앞 기록과 "&amp;TEXT(G726-IFERROR(SUMPRODUCT(MAX(($C$5:C725=C726)*$H$5:H725)),0),"#,##0")&amp;"km 빔",IF(G726&lt;IFERROR(SUMPRODUCT(MAX(($C$5:C725=C726)*$H$5:H725)),0),"계기판이 앞 기록보다 작음",""))))))</f>
        <v/>
      </c>
    </row>
    <row r="727">
      <c r="A727" s="6" t="n"/>
      <c r="B727" s="4">
        <f>IF(A727="","",MID("일월화수목금토",WEEKDAY(A727),1))</f>
        <v/>
      </c>
      <c r="C727" s="4" t="n"/>
      <c r="D727" s="4">
        <f>IF(C727="","",IFERROR(INDEX('차량별 비용·업무사용비율'!$B$5:$B$24,MATCH(C727,'차량별 비용·업무사용비율'!$A$5:$A$24,0)),"차량 목록에 없음"))</f>
        <v/>
      </c>
      <c r="E727" s="4" t="n"/>
      <c r="F727" s="4" t="n"/>
      <c r="G727" s="12" t="n"/>
      <c r="H727" s="12" t="n"/>
      <c r="I727" s="12">
        <f>IF(OR(G727="",H727=""),"",H727-G727)</f>
        <v/>
      </c>
      <c r="J727" s="12" t="n"/>
      <c r="K727" s="12" t="n"/>
      <c r="L727" s="12">
        <f>IF(AND(J727="",K727=""),"",N(J727)+N(K727))</f>
        <v/>
      </c>
      <c r="M727" s="13" t="n"/>
      <c r="N727" s="13" t="n"/>
      <c r="O727" s="4">
        <f>IF(C727="","",IF(AND(G727&lt;&gt;"",H727&lt;&gt;"",N(H727)&lt;N(G727)),"주행 후 &lt; 주행 전",IF(AND(I727&lt;&gt;"",N(L727)&gt;N(I727)),"업무용 거리 &gt; 주행거리",IF(OR(G727="",IFERROR(SUMPRODUCT(MAX(($C$5:C726=C727)*$H$5:H726)),0)=0),"",IF(G727&gt;IFERROR(SUMPRODUCT(MAX(($C$5:C726=C727)*$H$5:H726)),0),"앞 기록과 "&amp;TEXT(G727-IFERROR(SUMPRODUCT(MAX(($C$5:C726=C727)*$H$5:H726)),0),"#,##0")&amp;"km 빔",IF(G727&lt;IFERROR(SUMPRODUCT(MAX(($C$5:C726=C727)*$H$5:H726)),0),"계기판이 앞 기록보다 작음",""))))))</f>
        <v/>
      </c>
    </row>
    <row r="728">
      <c r="A728" s="6" t="n"/>
      <c r="B728" s="4">
        <f>IF(A728="","",MID("일월화수목금토",WEEKDAY(A728),1))</f>
        <v/>
      </c>
      <c r="C728" s="4" t="n"/>
      <c r="D728" s="4">
        <f>IF(C728="","",IFERROR(INDEX('차량별 비용·업무사용비율'!$B$5:$B$24,MATCH(C728,'차량별 비용·업무사용비율'!$A$5:$A$24,0)),"차량 목록에 없음"))</f>
        <v/>
      </c>
      <c r="E728" s="4" t="n"/>
      <c r="F728" s="4" t="n"/>
      <c r="G728" s="12" t="n"/>
      <c r="H728" s="12" t="n"/>
      <c r="I728" s="12">
        <f>IF(OR(G728="",H728=""),"",H728-G728)</f>
        <v/>
      </c>
      <c r="J728" s="12" t="n"/>
      <c r="K728" s="12" t="n"/>
      <c r="L728" s="12">
        <f>IF(AND(J728="",K728=""),"",N(J728)+N(K728))</f>
        <v/>
      </c>
      <c r="M728" s="13" t="n"/>
      <c r="N728" s="13" t="n"/>
      <c r="O728" s="4">
        <f>IF(C728="","",IF(AND(G728&lt;&gt;"",H728&lt;&gt;"",N(H728)&lt;N(G728)),"주행 후 &lt; 주행 전",IF(AND(I728&lt;&gt;"",N(L728)&gt;N(I728)),"업무용 거리 &gt; 주행거리",IF(OR(G728="",IFERROR(SUMPRODUCT(MAX(($C$5:C727=C728)*$H$5:H727)),0)=0),"",IF(G728&gt;IFERROR(SUMPRODUCT(MAX(($C$5:C727=C728)*$H$5:H727)),0),"앞 기록과 "&amp;TEXT(G728-IFERROR(SUMPRODUCT(MAX(($C$5:C727=C728)*$H$5:H727)),0),"#,##0")&amp;"km 빔",IF(G728&lt;IFERROR(SUMPRODUCT(MAX(($C$5:C727=C728)*$H$5:H727)),0),"계기판이 앞 기록보다 작음",""))))))</f>
        <v/>
      </c>
    </row>
    <row r="729">
      <c r="A729" s="6" t="n"/>
      <c r="B729" s="4">
        <f>IF(A729="","",MID("일월화수목금토",WEEKDAY(A729),1))</f>
        <v/>
      </c>
      <c r="C729" s="4" t="n"/>
      <c r="D729" s="4">
        <f>IF(C729="","",IFERROR(INDEX('차량별 비용·업무사용비율'!$B$5:$B$24,MATCH(C729,'차량별 비용·업무사용비율'!$A$5:$A$24,0)),"차량 목록에 없음"))</f>
        <v/>
      </c>
      <c r="E729" s="4" t="n"/>
      <c r="F729" s="4" t="n"/>
      <c r="G729" s="12" t="n"/>
      <c r="H729" s="12" t="n"/>
      <c r="I729" s="12">
        <f>IF(OR(G729="",H729=""),"",H729-G729)</f>
        <v/>
      </c>
      <c r="J729" s="12" t="n"/>
      <c r="K729" s="12" t="n"/>
      <c r="L729" s="12">
        <f>IF(AND(J729="",K729=""),"",N(J729)+N(K729))</f>
        <v/>
      </c>
      <c r="M729" s="13" t="n"/>
      <c r="N729" s="13" t="n"/>
      <c r="O729" s="4">
        <f>IF(C729="","",IF(AND(G729&lt;&gt;"",H729&lt;&gt;"",N(H729)&lt;N(G729)),"주행 후 &lt; 주행 전",IF(AND(I729&lt;&gt;"",N(L729)&gt;N(I729)),"업무용 거리 &gt; 주행거리",IF(OR(G729="",IFERROR(SUMPRODUCT(MAX(($C$5:C728=C729)*$H$5:H728)),0)=0),"",IF(G729&gt;IFERROR(SUMPRODUCT(MAX(($C$5:C728=C729)*$H$5:H728)),0),"앞 기록과 "&amp;TEXT(G729-IFERROR(SUMPRODUCT(MAX(($C$5:C728=C729)*$H$5:H728)),0),"#,##0")&amp;"km 빔",IF(G729&lt;IFERROR(SUMPRODUCT(MAX(($C$5:C728=C729)*$H$5:H728)),0),"계기판이 앞 기록보다 작음",""))))))</f>
        <v/>
      </c>
    </row>
    <row r="730">
      <c r="A730" s="6" t="n"/>
      <c r="B730" s="4">
        <f>IF(A730="","",MID("일월화수목금토",WEEKDAY(A730),1))</f>
        <v/>
      </c>
      <c r="C730" s="4" t="n"/>
      <c r="D730" s="4">
        <f>IF(C730="","",IFERROR(INDEX('차량별 비용·업무사용비율'!$B$5:$B$24,MATCH(C730,'차량별 비용·업무사용비율'!$A$5:$A$24,0)),"차량 목록에 없음"))</f>
        <v/>
      </c>
      <c r="E730" s="4" t="n"/>
      <c r="F730" s="4" t="n"/>
      <c r="G730" s="12" t="n"/>
      <c r="H730" s="12" t="n"/>
      <c r="I730" s="12">
        <f>IF(OR(G730="",H730=""),"",H730-G730)</f>
        <v/>
      </c>
      <c r="J730" s="12" t="n"/>
      <c r="K730" s="12" t="n"/>
      <c r="L730" s="12">
        <f>IF(AND(J730="",K730=""),"",N(J730)+N(K730))</f>
        <v/>
      </c>
      <c r="M730" s="13" t="n"/>
      <c r="N730" s="13" t="n"/>
      <c r="O730" s="4">
        <f>IF(C730="","",IF(AND(G730&lt;&gt;"",H730&lt;&gt;"",N(H730)&lt;N(G730)),"주행 후 &lt; 주행 전",IF(AND(I730&lt;&gt;"",N(L730)&gt;N(I730)),"업무용 거리 &gt; 주행거리",IF(OR(G730="",IFERROR(SUMPRODUCT(MAX(($C$5:C729=C730)*$H$5:H729)),0)=0),"",IF(G730&gt;IFERROR(SUMPRODUCT(MAX(($C$5:C729=C730)*$H$5:H729)),0),"앞 기록과 "&amp;TEXT(G730-IFERROR(SUMPRODUCT(MAX(($C$5:C729=C730)*$H$5:H729)),0),"#,##0")&amp;"km 빔",IF(G730&lt;IFERROR(SUMPRODUCT(MAX(($C$5:C729=C730)*$H$5:H729)),0),"계기판이 앞 기록보다 작음",""))))))</f>
        <v/>
      </c>
    </row>
    <row r="731">
      <c r="A731" s="6" t="n"/>
      <c r="B731" s="4">
        <f>IF(A731="","",MID("일월화수목금토",WEEKDAY(A731),1))</f>
        <v/>
      </c>
      <c r="C731" s="4" t="n"/>
      <c r="D731" s="4">
        <f>IF(C731="","",IFERROR(INDEX('차량별 비용·업무사용비율'!$B$5:$B$24,MATCH(C731,'차량별 비용·업무사용비율'!$A$5:$A$24,0)),"차량 목록에 없음"))</f>
        <v/>
      </c>
      <c r="E731" s="4" t="n"/>
      <c r="F731" s="4" t="n"/>
      <c r="G731" s="12" t="n"/>
      <c r="H731" s="12" t="n"/>
      <c r="I731" s="12">
        <f>IF(OR(G731="",H731=""),"",H731-G731)</f>
        <v/>
      </c>
      <c r="J731" s="12" t="n"/>
      <c r="K731" s="12" t="n"/>
      <c r="L731" s="12">
        <f>IF(AND(J731="",K731=""),"",N(J731)+N(K731))</f>
        <v/>
      </c>
      <c r="M731" s="13" t="n"/>
      <c r="N731" s="13" t="n"/>
      <c r="O731" s="4">
        <f>IF(C731="","",IF(AND(G731&lt;&gt;"",H731&lt;&gt;"",N(H731)&lt;N(G731)),"주행 후 &lt; 주행 전",IF(AND(I731&lt;&gt;"",N(L731)&gt;N(I731)),"업무용 거리 &gt; 주행거리",IF(OR(G731="",IFERROR(SUMPRODUCT(MAX(($C$5:C730=C731)*$H$5:H730)),0)=0),"",IF(G731&gt;IFERROR(SUMPRODUCT(MAX(($C$5:C730=C731)*$H$5:H730)),0),"앞 기록과 "&amp;TEXT(G731-IFERROR(SUMPRODUCT(MAX(($C$5:C730=C731)*$H$5:H730)),0),"#,##0")&amp;"km 빔",IF(G731&lt;IFERROR(SUMPRODUCT(MAX(($C$5:C730=C731)*$H$5:H730)),0),"계기판이 앞 기록보다 작음",""))))))</f>
        <v/>
      </c>
    </row>
    <row r="732">
      <c r="A732" s="6" t="n"/>
      <c r="B732" s="4">
        <f>IF(A732="","",MID("일월화수목금토",WEEKDAY(A732),1))</f>
        <v/>
      </c>
      <c r="C732" s="4" t="n"/>
      <c r="D732" s="4">
        <f>IF(C732="","",IFERROR(INDEX('차량별 비용·업무사용비율'!$B$5:$B$24,MATCH(C732,'차량별 비용·업무사용비율'!$A$5:$A$24,0)),"차량 목록에 없음"))</f>
        <v/>
      </c>
      <c r="E732" s="4" t="n"/>
      <c r="F732" s="4" t="n"/>
      <c r="G732" s="12" t="n"/>
      <c r="H732" s="12" t="n"/>
      <c r="I732" s="12">
        <f>IF(OR(G732="",H732=""),"",H732-G732)</f>
        <v/>
      </c>
      <c r="J732" s="12" t="n"/>
      <c r="K732" s="12" t="n"/>
      <c r="L732" s="12">
        <f>IF(AND(J732="",K732=""),"",N(J732)+N(K732))</f>
        <v/>
      </c>
      <c r="M732" s="13" t="n"/>
      <c r="N732" s="13" t="n"/>
      <c r="O732" s="4">
        <f>IF(C732="","",IF(AND(G732&lt;&gt;"",H732&lt;&gt;"",N(H732)&lt;N(G732)),"주행 후 &lt; 주행 전",IF(AND(I732&lt;&gt;"",N(L732)&gt;N(I732)),"업무용 거리 &gt; 주행거리",IF(OR(G732="",IFERROR(SUMPRODUCT(MAX(($C$5:C731=C732)*$H$5:H731)),0)=0),"",IF(G732&gt;IFERROR(SUMPRODUCT(MAX(($C$5:C731=C732)*$H$5:H731)),0),"앞 기록과 "&amp;TEXT(G732-IFERROR(SUMPRODUCT(MAX(($C$5:C731=C732)*$H$5:H731)),0),"#,##0")&amp;"km 빔",IF(G732&lt;IFERROR(SUMPRODUCT(MAX(($C$5:C731=C732)*$H$5:H731)),0),"계기판이 앞 기록보다 작음",""))))))</f>
        <v/>
      </c>
    </row>
    <row r="733">
      <c r="A733" s="6" t="n"/>
      <c r="B733" s="4">
        <f>IF(A733="","",MID("일월화수목금토",WEEKDAY(A733),1))</f>
        <v/>
      </c>
      <c r="C733" s="4" t="n"/>
      <c r="D733" s="4">
        <f>IF(C733="","",IFERROR(INDEX('차량별 비용·업무사용비율'!$B$5:$B$24,MATCH(C733,'차량별 비용·업무사용비율'!$A$5:$A$24,0)),"차량 목록에 없음"))</f>
        <v/>
      </c>
      <c r="E733" s="4" t="n"/>
      <c r="F733" s="4" t="n"/>
      <c r="G733" s="12" t="n"/>
      <c r="H733" s="12" t="n"/>
      <c r="I733" s="12">
        <f>IF(OR(G733="",H733=""),"",H733-G733)</f>
        <v/>
      </c>
      <c r="J733" s="12" t="n"/>
      <c r="K733" s="12" t="n"/>
      <c r="L733" s="12">
        <f>IF(AND(J733="",K733=""),"",N(J733)+N(K733))</f>
        <v/>
      </c>
      <c r="M733" s="13" t="n"/>
      <c r="N733" s="13" t="n"/>
      <c r="O733" s="4">
        <f>IF(C733="","",IF(AND(G733&lt;&gt;"",H733&lt;&gt;"",N(H733)&lt;N(G733)),"주행 후 &lt; 주행 전",IF(AND(I733&lt;&gt;"",N(L733)&gt;N(I733)),"업무용 거리 &gt; 주행거리",IF(OR(G733="",IFERROR(SUMPRODUCT(MAX(($C$5:C732=C733)*$H$5:H732)),0)=0),"",IF(G733&gt;IFERROR(SUMPRODUCT(MAX(($C$5:C732=C733)*$H$5:H732)),0),"앞 기록과 "&amp;TEXT(G733-IFERROR(SUMPRODUCT(MAX(($C$5:C732=C733)*$H$5:H732)),0),"#,##0")&amp;"km 빔",IF(G733&lt;IFERROR(SUMPRODUCT(MAX(($C$5:C732=C733)*$H$5:H732)),0),"계기판이 앞 기록보다 작음",""))))))</f>
        <v/>
      </c>
    </row>
    <row r="734">
      <c r="A734" s="6" t="n"/>
      <c r="B734" s="4">
        <f>IF(A734="","",MID("일월화수목금토",WEEKDAY(A734),1))</f>
        <v/>
      </c>
      <c r="C734" s="4" t="n"/>
      <c r="D734" s="4">
        <f>IF(C734="","",IFERROR(INDEX('차량별 비용·업무사용비율'!$B$5:$B$24,MATCH(C734,'차량별 비용·업무사용비율'!$A$5:$A$24,0)),"차량 목록에 없음"))</f>
        <v/>
      </c>
      <c r="E734" s="4" t="n"/>
      <c r="F734" s="4" t="n"/>
      <c r="G734" s="12" t="n"/>
      <c r="H734" s="12" t="n"/>
      <c r="I734" s="12">
        <f>IF(OR(G734="",H734=""),"",H734-G734)</f>
        <v/>
      </c>
      <c r="J734" s="12" t="n"/>
      <c r="K734" s="12" t="n"/>
      <c r="L734" s="12">
        <f>IF(AND(J734="",K734=""),"",N(J734)+N(K734))</f>
        <v/>
      </c>
      <c r="M734" s="13" t="n"/>
      <c r="N734" s="13" t="n"/>
      <c r="O734" s="4">
        <f>IF(C734="","",IF(AND(G734&lt;&gt;"",H734&lt;&gt;"",N(H734)&lt;N(G734)),"주행 후 &lt; 주행 전",IF(AND(I734&lt;&gt;"",N(L734)&gt;N(I734)),"업무용 거리 &gt; 주행거리",IF(OR(G734="",IFERROR(SUMPRODUCT(MAX(($C$5:C733=C734)*$H$5:H733)),0)=0),"",IF(G734&gt;IFERROR(SUMPRODUCT(MAX(($C$5:C733=C734)*$H$5:H733)),0),"앞 기록과 "&amp;TEXT(G734-IFERROR(SUMPRODUCT(MAX(($C$5:C733=C734)*$H$5:H733)),0),"#,##0")&amp;"km 빔",IF(G734&lt;IFERROR(SUMPRODUCT(MAX(($C$5:C733=C734)*$H$5:H733)),0),"계기판이 앞 기록보다 작음",""))))))</f>
        <v/>
      </c>
    </row>
    <row r="735">
      <c r="A735" s="6" t="n"/>
      <c r="B735" s="4">
        <f>IF(A735="","",MID("일월화수목금토",WEEKDAY(A735),1))</f>
        <v/>
      </c>
      <c r="C735" s="4" t="n"/>
      <c r="D735" s="4">
        <f>IF(C735="","",IFERROR(INDEX('차량별 비용·업무사용비율'!$B$5:$B$24,MATCH(C735,'차량별 비용·업무사용비율'!$A$5:$A$24,0)),"차량 목록에 없음"))</f>
        <v/>
      </c>
      <c r="E735" s="4" t="n"/>
      <c r="F735" s="4" t="n"/>
      <c r="G735" s="12" t="n"/>
      <c r="H735" s="12" t="n"/>
      <c r="I735" s="12">
        <f>IF(OR(G735="",H735=""),"",H735-G735)</f>
        <v/>
      </c>
      <c r="J735" s="12" t="n"/>
      <c r="K735" s="12" t="n"/>
      <c r="L735" s="12">
        <f>IF(AND(J735="",K735=""),"",N(J735)+N(K735))</f>
        <v/>
      </c>
      <c r="M735" s="13" t="n"/>
      <c r="N735" s="13" t="n"/>
      <c r="O735" s="4">
        <f>IF(C735="","",IF(AND(G735&lt;&gt;"",H735&lt;&gt;"",N(H735)&lt;N(G735)),"주행 후 &lt; 주행 전",IF(AND(I735&lt;&gt;"",N(L735)&gt;N(I735)),"업무용 거리 &gt; 주행거리",IF(OR(G735="",IFERROR(SUMPRODUCT(MAX(($C$5:C734=C735)*$H$5:H734)),0)=0),"",IF(G735&gt;IFERROR(SUMPRODUCT(MAX(($C$5:C734=C735)*$H$5:H734)),0),"앞 기록과 "&amp;TEXT(G735-IFERROR(SUMPRODUCT(MAX(($C$5:C734=C735)*$H$5:H734)),0),"#,##0")&amp;"km 빔",IF(G735&lt;IFERROR(SUMPRODUCT(MAX(($C$5:C734=C735)*$H$5:H734)),0),"계기판이 앞 기록보다 작음",""))))))</f>
        <v/>
      </c>
    </row>
    <row r="736">
      <c r="A736" s="6" t="n"/>
      <c r="B736" s="4">
        <f>IF(A736="","",MID("일월화수목금토",WEEKDAY(A736),1))</f>
        <v/>
      </c>
      <c r="C736" s="4" t="n"/>
      <c r="D736" s="4">
        <f>IF(C736="","",IFERROR(INDEX('차량별 비용·업무사용비율'!$B$5:$B$24,MATCH(C736,'차량별 비용·업무사용비율'!$A$5:$A$24,0)),"차량 목록에 없음"))</f>
        <v/>
      </c>
      <c r="E736" s="4" t="n"/>
      <c r="F736" s="4" t="n"/>
      <c r="G736" s="12" t="n"/>
      <c r="H736" s="12" t="n"/>
      <c r="I736" s="12">
        <f>IF(OR(G736="",H736=""),"",H736-G736)</f>
        <v/>
      </c>
      <c r="J736" s="12" t="n"/>
      <c r="K736" s="12" t="n"/>
      <c r="L736" s="12">
        <f>IF(AND(J736="",K736=""),"",N(J736)+N(K736))</f>
        <v/>
      </c>
      <c r="M736" s="13" t="n"/>
      <c r="N736" s="13" t="n"/>
      <c r="O736" s="4">
        <f>IF(C736="","",IF(AND(G736&lt;&gt;"",H736&lt;&gt;"",N(H736)&lt;N(G736)),"주행 후 &lt; 주행 전",IF(AND(I736&lt;&gt;"",N(L736)&gt;N(I736)),"업무용 거리 &gt; 주행거리",IF(OR(G736="",IFERROR(SUMPRODUCT(MAX(($C$5:C735=C736)*$H$5:H735)),0)=0),"",IF(G736&gt;IFERROR(SUMPRODUCT(MAX(($C$5:C735=C736)*$H$5:H735)),0),"앞 기록과 "&amp;TEXT(G736-IFERROR(SUMPRODUCT(MAX(($C$5:C735=C736)*$H$5:H735)),0),"#,##0")&amp;"km 빔",IF(G736&lt;IFERROR(SUMPRODUCT(MAX(($C$5:C735=C736)*$H$5:H735)),0),"계기판이 앞 기록보다 작음",""))))))</f>
        <v/>
      </c>
    </row>
    <row r="737">
      <c r="A737" s="6" t="n"/>
      <c r="B737" s="4">
        <f>IF(A737="","",MID("일월화수목금토",WEEKDAY(A737),1))</f>
        <v/>
      </c>
      <c r="C737" s="4" t="n"/>
      <c r="D737" s="4">
        <f>IF(C737="","",IFERROR(INDEX('차량별 비용·업무사용비율'!$B$5:$B$24,MATCH(C737,'차량별 비용·업무사용비율'!$A$5:$A$24,0)),"차량 목록에 없음"))</f>
        <v/>
      </c>
      <c r="E737" s="4" t="n"/>
      <c r="F737" s="4" t="n"/>
      <c r="G737" s="12" t="n"/>
      <c r="H737" s="12" t="n"/>
      <c r="I737" s="12">
        <f>IF(OR(G737="",H737=""),"",H737-G737)</f>
        <v/>
      </c>
      <c r="J737" s="12" t="n"/>
      <c r="K737" s="12" t="n"/>
      <c r="L737" s="12">
        <f>IF(AND(J737="",K737=""),"",N(J737)+N(K737))</f>
        <v/>
      </c>
      <c r="M737" s="13" t="n"/>
      <c r="N737" s="13" t="n"/>
      <c r="O737" s="4">
        <f>IF(C737="","",IF(AND(G737&lt;&gt;"",H737&lt;&gt;"",N(H737)&lt;N(G737)),"주행 후 &lt; 주행 전",IF(AND(I737&lt;&gt;"",N(L737)&gt;N(I737)),"업무용 거리 &gt; 주행거리",IF(OR(G737="",IFERROR(SUMPRODUCT(MAX(($C$5:C736=C737)*$H$5:H736)),0)=0),"",IF(G737&gt;IFERROR(SUMPRODUCT(MAX(($C$5:C736=C737)*$H$5:H736)),0),"앞 기록과 "&amp;TEXT(G737-IFERROR(SUMPRODUCT(MAX(($C$5:C736=C737)*$H$5:H736)),0),"#,##0")&amp;"km 빔",IF(G737&lt;IFERROR(SUMPRODUCT(MAX(($C$5:C736=C737)*$H$5:H736)),0),"계기판이 앞 기록보다 작음",""))))))</f>
        <v/>
      </c>
    </row>
    <row r="738">
      <c r="A738" s="6" t="n"/>
      <c r="B738" s="4">
        <f>IF(A738="","",MID("일월화수목금토",WEEKDAY(A738),1))</f>
        <v/>
      </c>
      <c r="C738" s="4" t="n"/>
      <c r="D738" s="4">
        <f>IF(C738="","",IFERROR(INDEX('차량별 비용·업무사용비율'!$B$5:$B$24,MATCH(C738,'차량별 비용·업무사용비율'!$A$5:$A$24,0)),"차량 목록에 없음"))</f>
        <v/>
      </c>
      <c r="E738" s="4" t="n"/>
      <c r="F738" s="4" t="n"/>
      <c r="G738" s="12" t="n"/>
      <c r="H738" s="12" t="n"/>
      <c r="I738" s="12">
        <f>IF(OR(G738="",H738=""),"",H738-G738)</f>
        <v/>
      </c>
      <c r="J738" s="12" t="n"/>
      <c r="K738" s="12" t="n"/>
      <c r="L738" s="12">
        <f>IF(AND(J738="",K738=""),"",N(J738)+N(K738))</f>
        <v/>
      </c>
      <c r="M738" s="13" t="n"/>
      <c r="N738" s="13" t="n"/>
      <c r="O738" s="4">
        <f>IF(C738="","",IF(AND(G738&lt;&gt;"",H738&lt;&gt;"",N(H738)&lt;N(G738)),"주행 후 &lt; 주행 전",IF(AND(I738&lt;&gt;"",N(L738)&gt;N(I738)),"업무용 거리 &gt; 주행거리",IF(OR(G738="",IFERROR(SUMPRODUCT(MAX(($C$5:C737=C738)*$H$5:H737)),0)=0),"",IF(G738&gt;IFERROR(SUMPRODUCT(MAX(($C$5:C737=C738)*$H$5:H737)),0),"앞 기록과 "&amp;TEXT(G738-IFERROR(SUMPRODUCT(MAX(($C$5:C737=C738)*$H$5:H737)),0),"#,##0")&amp;"km 빔",IF(G738&lt;IFERROR(SUMPRODUCT(MAX(($C$5:C737=C738)*$H$5:H737)),0),"계기판이 앞 기록보다 작음",""))))))</f>
        <v/>
      </c>
    </row>
    <row r="739">
      <c r="A739" s="6" t="n"/>
      <c r="B739" s="4">
        <f>IF(A739="","",MID("일월화수목금토",WEEKDAY(A739),1))</f>
        <v/>
      </c>
      <c r="C739" s="4" t="n"/>
      <c r="D739" s="4">
        <f>IF(C739="","",IFERROR(INDEX('차량별 비용·업무사용비율'!$B$5:$B$24,MATCH(C739,'차량별 비용·업무사용비율'!$A$5:$A$24,0)),"차량 목록에 없음"))</f>
        <v/>
      </c>
      <c r="E739" s="4" t="n"/>
      <c r="F739" s="4" t="n"/>
      <c r="G739" s="12" t="n"/>
      <c r="H739" s="12" t="n"/>
      <c r="I739" s="12">
        <f>IF(OR(G739="",H739=""),"",H739-G739)</f>
        <v/>
      </c>
      <c r="J739" s="12" t="n"/>
      <c r="K739" s="12" t="n"/>
      <c r="L739" s="12">
        <f>IF(AND(J739="",K739=""),"",N(J739)+N(K739))</f>
        <v/>
      </c>
      <c r="M739" s="13" t="n"/>
      <c r="N739" s="13" t="n"/>
      <c r="O739" s="4">
        <f>IF(C739="","",IF(AND(G739&lt;&gt;"",H739&lt;&gt;"",N(H739)&lt;N(G739)),"주행 후 &lt; 주행 전",IF(AND(I739&lt;&gt;"",N(L739)&gt;N(I739)),"업무용 거리 &gt; 주행거리",IF(OR(G739="",IFERROR(SUMPRODUCT(MAX(($C$5:C738=C739)*$H$5:H738)),0)=0),"",IF(G739&gt;IFERROR(SUMPRODUCT(MAX(($C$5:C738=C739)*$H$5:H738)),0),"앞 기록과 "&amp;TEXT(G739-IFERROR(SUMPRODUCT(MAX(($C$5:C738=C739)*$H$5:H738)),0),"#,##0")&amp;"km 빔",IF(G739&lt;IFERROR(SUMPRODUCT(MAX(($C$5:C738=C739)*$H$5:H738)),0),"계기판이 앞 기록보다 작음",""))))))</f>
        <v/>
      </c>
    </row>
    <row r="740">
      <c r="A740" s="6" t="n"/>
      <c r="B740" s="4">
        <f>IF(A740="","",MID("일월화수목금토",WEEKDAY(A740),1))</f>
        <v/>
      </c>
      <c r="C740" s="4" t="n"/>
      <c r="D740" s="4">
        <f>IF(C740="","",IFERROR(INDEX('차량별 비용·업무사용비율'!$B$5:$B$24,MATCH(C740,'차량별 비용·업무사용비율'!$A$5:$A$24,0)),"차량 목록에 없음"))</f>
        <v/>
      </c>
      <c r="E740" s="4" t="n"/>
      <c r="F740" s="4" t="n"/>
      <c r="G740" s="12" t="n"/>
      <c r="H740" s="12" t="n"/>
      <c r="I740" s="12">
        <f>IF(OR(G740="",H740=""),"",H740-G740)</f>
        <v/>
      </c>
      <c r="J740" s="12" t="n"/>
      <c r="K740" s="12" t="n"/>
      <c r="L740" s="12">
        <f>IF(AND(J740="",K740=""),"",N(J740)+N(K740))</f>
        <v/>
      </c>
      <c r="M740" s="13" t="n"/>
      <c r="N740" s="13" t="n"/>
      <c r="O740" s="4">
        <f>IF(C740="","",IF(AND(G740&lt;&gt;"",H740&lt;&gt;"",N(H740)&lt;N(G740)),"주행 후 &lt; 주행 전",IF(AND(I740&lt;&gt;"",N(L740)&gt;N(I740)),"업무용 거리 &gt; 주행거리",IF(OR(G740="",IFERROR(SUMPRODUCT(MAX(($C$5:C739=C740)*$H$5:H739)),0)=0),"",IF(G740&gt;IFERROR(SUMPRODUCT(MAX(($C$5:C739=C740)*$H$5:H739)),0),"앞 기록과 "&amp;TEXT(G740-IFERROR(SUMPRODUCT(MAX(($C$5:C739=C740)*$H$5:H739)),0),"#,##0")&amp;"km 빔",IF(G740&lt;IFERROR(SUMPRODUCT(MAX(($C$5:C739=C740)*$H$5:H739)),0),"계기판이 앞 기록보다 작음",""))))))</f>
        <v/>
      </c>
    </row>
    <row r="741">
      <c r="A741" s="6" t="n"/>
      <c r="B741" s="4">
        <f>IF(A741="","",MID("일월화수목금토",WEEKDAY(A741),1))</f>
        <v/>
      </c>
      <c r="C741" s="4" t="n"/>
      <c r="D741" s="4">
        <f>IF(C741="","",IFERROR(INDEX('차량별 비용·업무사용비율'!$B$5:$B$24,MATCH(C741,'차량별 비용·업무사용비율'!$A$5:$A$24,0)),"차량 목록에 없음"))</f>
        <v/>
      </c>
      <c r="E741" s="4" t="n"/>
      <c r="F741" s="4" t="n"/>
      <c r="G741" s="12" t="n"/>
      <c r="H741" s="12" t="n"/>
      <c r="I741" s="12">
        <f>IF(OR(G741="",H741=""),"",H741-G741)</f>
        <v/>
      </c>
      <c r="J741" s="12" t="n"/>
      <c r="K741" s="12" t="n"/>
      <c r="L741" s="12">
        <f>IF(AND(J741="",K741=""),"",N(J741)+N(K741))</f>
        <v/>
      </c>
      <c r="M741" s="13" t="n"/>
      <c r="N741" s="13" t="n"/>
      <c r="O741" s="4">
        <f>IF(C741="","",IF(AND(G741&lt;&gt;"",H741&lt;&gt;"",N(H741)&lt;N(G741)),"주행 후 &lt; 주행 전",IF(AND(I741&lt;&gt;"",N(L741)&gt;N(I741)),"업무용 거리 &gt; 주행거리",IF(OR(G741="",IFERROR(SUMPRODUCT(MAX(($C$5:C740=C741)*$H$5:H740)),0)=0),"",IF(G741&gt;IFERROR(SUMPRODUCT(MAX(($C$5:C740=C741)*$H$5:H740)),0),"앞 기록과 "&amp;TEXT(G741-IFERROR(SUMPRODUCT(MAX(($C$5:C740=C741)*$H$5:H740)),0),"#,##0")&amp;"km 빔",IF(G741&lt;IFERROR(SUMPRODUCT(MAX(($C$5:C740=C741)*$H$5:H740)),0),"계기판이 앞 기록보다 작음",""))))))</f>
        <v/>
      </c>
    </row>
    <row r="742">
      <c r="A742" s="6" t="n"/>
      <c r="B742" s="4">
        <f>IF(A742="","",MID("일월화수목금토",WEEKDAY(A742),1))</f>
        <v/>
      </c>
      <c r="C742" s="4" t="n"/>
      <c r="D742" s="4">
        <f>IF(C742="","",IFERROR(INDEX('차량별 비용·업무사용비율'!$B$5:$B$24,MATCH(C742,'차량별 비용·업무사용비율'!$A$5:$A$24,0)),"차량 목록에 없음"))</f>
        <v/>
      </c>
      <c r="E742" s="4" t="n"/>
      <c r="F742" s="4" t="n"/>
      <c r="G742" s="12" t="n"/>
      <c r="H742" s="12" t="n"/>
      <c r="I742" s="12">
        <f>IF(OR(G742="",H742=""),"",H742-G742)</f>
        <v/>
      </c>
      <c r="J742" s="12" t="n"/>
      <c r="K742" s="12" t="n"/>
      <c r="L742" s="12">
        <f>IF(AND(J742="",K742=""),"",N(J742)+N(K742))</f>
        <v/>
      </c>
      <c r="M742" s="13" t="n"/>
      <c r="N742" s="13" t="n"/>
      <c r="O742" s="4">
        <f>IF(C742="","",IF(AND(G742&lt;&gt;"",H742&lt;&gt;"",N(H742)&lt;N(G742)),"주행 후 &lt; 주행 전",IF(AND(I742&lt;&gt;"",N(L742)&gt;N(I742)),"업무용 거리 &gt; 주행거리",IF(OR(G742="",IFERROR(SUMPRODUCT(MAX(($C$5:C741=C742)*$H$5:H741)),0)=0),"",IF(G742&gt;IFERROR(SUMPRODUCT(MAX(($C$5:C741=C742)*$H$5:H741)),0),"앞 기록과 "&amp;TEXT(G742-IFERROR(SUMPRODUCT(MAX(($C$5:C741=C742)*$H$5:H741)),0),"#,##0")&amp;"km 빔",IF(G742&lt;IFERROR(SUMPRODUCT(MAX(($C$5:C741=C742)*$H$5:H741)),0),"계기판이 앞 기록보다 작음",""))))))</f>
        <v/>
      </c>
    </row>
    <row r="743">
      <c r="A743" s="6" t="n"/>
      <c r="B743" s="4">
        <f>IF(A743="","",MID("일월화수목금토",WEEKDAY(A743),1))</f>
        <v/>
      </c>
      <c r="C743" s="4" t="n"/>
      <c r="D743" s="4">
        <f>IF(C743="","",IFERROR(INDEX('차량별 비용·업무사용비율'!$B$5:$B$24,MATCH(C743,'차량별 비용·업무사용비율'!$A$5:$A$24,0)),"차량 목록에 없음"))</f>
        <v/>
      </c>
      <c r="E743" s="4" t="n"/>
      <c r="F743" s="4" t="n"/>
      <c r="G743" s="12" t="n"/>
      <c r="H743" s="12" t="n"/>
      <c r="I743" s="12">
        <f>IF(OR(G743="",H743=""),"",H743-G743)</f>
        <v/>
      </c>
      <c r="J743" s="12" t="n"/>
      <c r="K743" s="12" t="n"/>
      <c r="L743" s="12">
        <f>IF(AND(J743="",K743=""),"",N(J743)+N(K743))</f>
        <v/>
      </c>
      <c r="M743" s="13" t="n"/>
      <c r="N743" s="13" t="n"/>
      <c r="O743" s="4">
        <f>IF(C743="","",IF(AND(G743&lt;&gt;"",H743&lt;&gt;"",N(H743)&lt;N(G743)),"주행 후 &lt; 주행 전",IF(AND(I743&lt;&gt;"",N(L743)&gt;N(I743)),"업무용 거리 &gt; 주행거리",IF(OR(G743="",IFERROR(SUMPRODUCT(MAX(($C$5:C742=C743)*$H$5:H742)),0)=0),"",IF(G743&gt;IFERROR(SUMPRODUCT(MAX(($C$5:C742=C743)*$H$5:H742)),0),"앞 기록과 "&amp;TEXT(G743-IFERROR(SUMPRODUCT(MAX(($C$5:C742=C743)*$H$5:H742)),0),"#,##0")&amp;"km 빔",IF(G743&lt;IFERROR(SUMPRODUCT(MAX(($C$5:C742=C743)*$H$5:H742)),0),"계기판이 앞 기록보다 작음",""))))))</f>
        <v/>
      </c>
    </row>
    <row r="744">
      <c r="A744" s="6" t="n"/>
      <c r="B744" s="4">
        <f>IF(A744="","",MID("일월화수목금토",WEEKDAY(A744),1))</f>
        <v/>
      </c>
      <c r="C744" s="4" t="n"/>
      <c r="D744" s="4">
        <f>IF(C744="","",IFERROR(INDEX('차량별 비용·업무사용비율'!$B$5:$B$24,MATCH(C744,'차량별 비용·업무사용비율'!$A$5:$A$24,0)),"차량 목록에 없음"))</f>
        <v/>
      </c>
      <c r="E744" s="4" t="n"/>
      <c r="F744" s="4" t="n"/>
      <c r="G744" s="12" t="n"/>
      <c r="H744" s="12" t="n"/>
      <c r="I744" s="12">
        <f>IF(OR(G744="",H744=""),"",H744-G744)</f>
        <v/>
      </c>
      <c r="J744" s="12" t="n"/>
      <c r="K744" s="12" t="n"/>
      <c r="L744" s="12">
        <f>IF(AND(J744="",K744=""),"",N(J744)+N(K744))</f>
        <v/>
      </c>
      <c r="M744" s="13" t="n"/>
      <c r="N744" s="13" t="n"/>
      <c r="O744" s="4">
        <f>IF(C744="","",IF(AND(G744&lt;&gt;"",H744&lt;&gt;"",N(H744)&lt;N(G744)),"주행 후 &lt; 주행 전",IF(AND(I744&lt;&gt;"",N(L744)&gt;N(I744)),"업무용 거리 &gt; 주행거리",IF(OR(G744="",IFERROR(SUMPRODUCT(MAX(($C$5:C743=C744)*$H$5:H743)),0)=0),"",IF(G744&gt;IFERROR(SUMPRODUCT(MAX(($C$5:C743=C744)*$H$5:H743)),0),"앞 기록과 "&amp;TEXT(G744-IFERROR(SUMPRODUCT(MAX(($C$5:C743=C744)*$H$5:H743)),0),"#,##0")&amp;"km 빔",IF(G744&lt;IFERROR(SUMPRODUCT(MAX(($C$5:C743=C744)*$H$5:H743)),0),"계기판이 앞 기록보다 작음",""))))))</f>
        <v/>
      </c>
    </row>
    <row r="745">
      <c r="A745" s="6" t="n"/>
      <c r="B745" s="4">
        <f>IF(A745="","",MID("일월화수목금토",WEEKDAY(A745),1))</f>
        <v/>
      </c>
      <c r="C745" s="4" t="n"/>
      <c r="D745" s="4">
        <f>IF(C745="","",IFERROR(INDEX('차량별 비용·업무사용비율'!$B$5:$B$24,MATCH(C745,'차량별 비용·업무사용비율'!$A$5:$A$24,0)),"차량 목록에 없음"))</f>
        <v/>
      </c>
      <c r="E745" s="4" t="n"/>
      <c r="F745" s="4" t="n"/>
      <c r="G745" s="12" t="n"/>
      <c r="H745" s="12" t="n"/>
      <c r="I745" s="12">
        <f>IF(OR(G745="",H745=""),"",H745-G745)</f>
        <v/>
      </c>
      <c r="J745" s="12" t="n"/>
      <c r="K745" s="12" t="n"/>
      <c r="L745" s="12">
        <f>IF(AND(J745="",K745=""),"",N(J745)+N(K745))</f>
        <v/>
      </c>
      <c r="M745" s="13" t="n"/>
      <c r="N745" s="13" t="n"/>
      <c r="O745" s="4">
        <f>IF(C745="","",IF(AND(G745&lt;&gt;"",H745&lt;&gt;"",N(H745)&lt;N(G745)),"주행 후 &lt; 주행 전",IF(AND(I745&lt;&gt;"",N(L745)&gt;N(I745)),"업무용 거리 &gt; 주행거리",IF(OR(G745="",IFERROR(SUMPRODUCT(MAX(($C$5:C744=C745)*$H$5:H744)),0)=0),"",IF(G745&gt;IFERROR(SUMPRODUCT(MAX(($C$5:C744=C745)*$H$5:H744)),0),"앞 기록과 "&amp;TEXT(G745-IFERROR(SUMPRODUCT(MAX(($C$5:C744=C745)*$H$5:H744)),0),"#,##0")&amp;"km 빔",IF(G745&lt;IFERROR(SUMPRODUCT(MAX(($C$5:C744=C745)*$H$5:H744)),0),"계기판이 앞 기록보다 작음",""))))))</f>
        <v/>
      </c>
    </row>
    <row r="746">
      <c r="A746" s="6" t="n"/>
      <c r="B746" s="4">
        <f>IF(A746="","",MID("일월화수목금토",WEEKDAY(A746),1))</f>
        <v/>
      </c>
      <c r="C746" s="4" t="n"/>
      <c r="D746" s="4">
        <f>IF(C746="","",IFERROR(INDEX('차량별 비용·업무사용비율'!$B$5:$B$24,MATCH(C746,'차량별 비용·업무사용비율'!$A$5:$A$24,0)),"차량 목록에 없음"))</f>
        <v/>
      </c>
      <c r="E746" s="4" t="n"/>
      <c r="F746" s="4" t="n"/>
      <c r="G746" s="12" t="n"/>
      <c r="H746" s="12" t="n"/>
      <c r="I746" s="12">
        <f>IF(OR(G746="",H746=""),"",H746-G746)</f>
        <v/>
      </c>
      <c r="J746" s="12" t="n"/>
      <c r="K746" s="12" t="n"/>
      <c r="L746" s="12">
        <f>IF(AND(J746="",K746=""),"",N(J746)+N(K746))</f>
        <v/>
      </c>
      <c r="M746" s="13" t="n"/>
      <c r="N746" s="13" t="n"/>
      <c r="O746" s="4">
        <f>IF(C746="","",IF(AND(G746&lt;&gt;"",H746&lt;&gt;"",N(H746)&lt;N(G746)),"주행 후 &lt; 주행 전",IF(AND(I746&lt;&gt;"",N(L746)&gt;N(I746)),"업무용 거리 &gt; 주행거리",IF(OR(G746="",IFERROR(SUMPRODUCT(MAX(($C$5:C745=C746)*$H$5:H745)),0)=0),"",IF(G746&gt;IFERROR(SUMPRODUCT(MAX(($C$5:C745=C746)*$H$5:H745)),0),"앞 기록과 "&amp;TEXT(G746-IFERROR(SUMPRODUCT(MAX(($C$5:C745=C746)*$H$5:H745)),0),"#,##0")&amp;"km 빔",IF(G746&lt;IFERROR(SUMPRODUCT(MAX(($C$5:C745=C746)*$H$5:H745)),0),"계기판이 앞 기록보다 작음",""))))))</f>
        <v/>
      </c>
    </row>
    <row r="747">
      <c r="A747" s="6" t="n"/>
      <c r="B747" s="4">
        <f>IF(A747="","",MID("일월화수목금토",WEEKDAY(A747),1))</f>
        <v/>
      </c>
      <c r="C747" s="4" t="n"/>
      <c r="D747" s="4">
        <f>IF(C747="","",IFERROR(INDEX('차량별 비용·업무사용비율'!$B$5:$B$24,MATCH(C747,'차량별 비용·업무사용비율'!$A$5:$A$24,0)),"차량 목록에 없음"))</f>
        <v/>
      </c>
      <c r="E747" s="4" t="n"/>
      <c r="F747" s="4" t="n"/>
      <c r="G747" s="12" t="n"/>
      <c r="H747" s="12" t="n"/>
      <c r="I747" s="12">
        <f>IF(OR(G747="",H747=""),"",H747-G747)</f>
        <v/>
      </c>
      <c r="J747" s="12" t="n"/>
      <c r="K747" s="12" t="n"/>
      <c r="L747" s="12">
        <f>IF(AND(J747="",K747=""),"",N(J747)+N(K747))</f>
        <v/>
      </c>
      <c r="M747" s="13" t="n"/>
      <c r="N747" s="13" t="n"/>
      <c r="O747" s="4">
        <f>IF(C747="","",IF(AND(G747&lt;&gt;"",H747&lt;&gt;"",N(H747)&lt;N(G747)),"주행 후 &lt; 주행 전",IF(AND(I747&lt;&gt;"",N(L747)&gt;N(I747)),"업무용 거리 &gt; 주행거리",IF(OR(G747="",IFERROR(SUMPRODUCT(MAX(($C$5:C746=C747)*$H$5:H746)),0)=0),"",IF(G747&gt;IFERROR(SUMPRODUCT(MAX(($C$5:C746=C747)*$H$5:H746)),0),"앞 기록과 "&amp;TEXT(G747-IFERROR(SUMPRODUCT(MAX(($C$5:C746=C747)*$H$5:H746)),0),"#,##0")&amp;"km 빔",IF(G747&lt;IFERROR(SUMPRODUCT(MAX(($C$5:C746=C747)*$H$5:H746)),0),"계기판이 앞 기록보다 작음",""))))))</f>
        <v/>
      </c>
    </row>
    <row r="748">
      <c r="A748" s="6" t="n"/>
      <c r="B748" s="4">
        <f>IF(A748="","",MID("일월화수목금토",WEEKDAY(A748),1))</f>
        <v/>
      </c>
      <c r="C748" s="4" t="n"/>
      <c r="D748" s="4">
        <f>IF(C748="","",IFERROR(INDEX('차량별 비용·업무사용비율'!$B$5:$B$24,MATCH(C748,'차량별 비용·업무사용비율'!$A$5:$A$24,0)),"차량 목록에 없음"))</f>
        <v/>
      </c>
      <c r="E748" s="4" t="n"/>
      <c r="F748" s="4" t="n"/>
      <c r="G748" s="12" t="n"/>
      <c r="H748" s="12" t="n"/>
      <c r="I748" s="12">
        <f>IF(OR(G748="",H748=""),"",H748-G748)</f>
        <v/>
      </c>
      <c r="J748" s="12" t="n"/>
      <c r="K748" s="12" t="n"/>
      <c r="L748" s="12">
        <f>IF(AND(J748="",K748=""),"",N(J748)+N(K748))</f>
        <v/>
      </c>
      <c r="M748" s="13" t="n"/>
      <c r="N748" s="13" t="n"/>
      <c r="O748" s="4">
        <f>IF(C748="","",IF(AND(G748&lt;&gt;"",H748&lt;&gt;"",N(H748)&lt;N(G748)),"주행 후 &lt; 주행 전",IF(AND(I748&lt;&gt;"",N(L748)&gt;N(I748)),"업무용 거리 &gt; 주행거리",IF(OR(G748="",IFERROR(SUMPRODUCT(MAX(($C$5:C747=C748)*$H$5:H747)),0)=0),"",IF(G748&gt;IFERROR(SUMPRODUCT(MAX(($C$5:C747=C748)*$H$5:H747)),0),"앞 기록과 "&amp;TEXT(G748-IFERROR(SUMPRODUCT(MAX(($C$5:C747=C748)*$H$5:H747)),0),"#,##0")&amp;"km 빔",IF(G748&lt;IFERROR(SUMPRODUCT(MAX(($C$5:C747=C748)*$H$5:H747)),0),"계기판이 앞 기록보다 작음",""))))))</f>
        <v/>
      </c>
    </row>
    <row r="749">
      <c r="A749" s="6" t="n"/>
      <c r="B749" s="4">
        <f>IF(A749="","",MID("일월화수목금토",WEEKDAY(A749),1))</f>
        <v/>
      </c>
      <c r="C749" s="4" t="n"/>
      <c r="D749" s="4">
        <f>IF(C749="","",IFERROR(INDEX('차량별 비용·업무사용비율'!$B$5:$B$24,MATCH(C749,'차량별 비용·업무사용비율'!$A$5:$A$24,0)),"차량 목록에 없음"))</f>
        <v/>
      </c>
      <c r="E749" s="4" t="n"/>
      <c r="F749" s="4" t="n"/>
      <c r="G749" s="12" t="n"/>
      <c r="H749" s="12" t="n"/>
      <c r="I749" s="12">
        <f>IF(OR(G749="",H749=""),"",H749-G749)</f>
        <v/>
      </c>
      <c r="J749" s="12" t="n"/>
      <c r="K749" s="12" t="n"/>
      <c r="L749" s="12">
        <f>IF(AND(J749="",K749=""),"",N(J749)+N(K749))</f>
        <v/>
      </c>
      <c r="M749" s="13" t="n"/>
      <c r="N749" s="13" t="n"/>
      <c r="O749" s="4">
        <f>IF(C749="","",IF(AND(G749&lt;&gt;"",H749&lt;&gt;"",N(H749)&lt;N(G749)),"주행 후 &lt; 주행 전",IF(AND(I749&lt;&gt;"",N(L749)&gt;N(I749)),"업무용 거리 &gt; 주행거리",IF(OR(G749="",IFERROR(SUMPRODUCT(MAX(($C$5:C748=C749)*$H$5:H748)),0)=0),"",IF(G749&gt;IFERROR(SUMPRODUCT(MAX(($C$5:C748=C749)*$H$5:H748)),0),"앞 기록과 "&amp;TEXT(G749-IFERROR(SUMPRODUCT(MAX(($C$5:C748=C749)*$H$5:H748)),0),"#,##0")&amp;"km 빔",IF(G749&lt;IFERROR(SUMPRODUCT(MAX(($C$5:C748=C749)*$H$5:H748)),0),"계기판이 앞 기록보다 작음",""))))))</f>
        <v/>
      </c>
    </row>
    <row r="750">
      <c r="A750" s="6" t="n"/>
      <c r="B750" s="4">
        <f>IF(A750="","",MID("일월화수목금토",WEEKDAY(A750),1))</f>
        <v/>
      </c>
      <c r="C750" s="4" t="n"/>
      <c r="D750" s="4">
        <f>IF(C750="","",IFERROR(INDEX('차량별 비용·업무사용비율'!$B$5:$B$24,MATCH(C750,'차량별 비용·업무사용비율'!$A$5:$A$24,0)),"차량 목록에 없음"))</f>
        <v/>
      </c>
      <c r="E750" s="4" t="n"/>
      <c r="F750" s="4" t="n"/>
      <c r="G750" s="12" t="n"/>
      <c r="H750" s="12" t="n"/>
      <c r="I750" s="12">
        <f>IF(OR(G750="",H750=""),"",H750-G750)</f>
        <v/>
      </c>
      <c r="J750" s="12" t="n"/>
      <c r="K750" s="12" t="n"/>
      <c r="L750" s="12">
        <f>IF(AND(J750="",K750=""),"",N(J750)+N(K750))</f>
        <v/>
      </c>
      <c r="M750" s="13" t="n"/>
      <c r="N750" s="13" t="n"/>
      <c r="O750" s="4">
        <f>IF(C750="","",IF(AND(G750&lt;&gt;"",H750&lt;&gt;"",N(H750)&lt;N(G750)),"주행 후 &lt; 주행 전",IF(AND(I750&lt;&gt;"",N(L750)&gt;N(I750)),"업무용 거리 &gt; 주행거리",IF(OR(G750="",IFERROR(SUMPRODUCT(MAX(($C$5:C749=C750)*$H$5:H749)),0)=0),"",IF(G750&gt;IFERROR(SUMPRODUCT(MAX(($C$5:C749=C750)*$H$5:H749)),0),"앞 기록과 "&amp;TEXT(G750-IFERROR(SUMPRODUCT(MAX(($C$5:C749=C750)*$H$5:H749)),0),"#,##0")&amp;"km 빔",IF(G750&lt;IFERROR(SUMPRODUCT(MAX(($C$5:C749=C750)*$H$5:H749)),0),"계기판이 앞 기록보다 작음",""))))))</f>
        <v/>
      </c>
    </row>
    <row r="751">
      <c r="A751" s="6" t="n"/>
      <c r="B751" s="4">
        <f>IF(A751="","",MID("일월화수목금토",WEEKDAY(A751),1))</f>
        <v/>
      </c>
      <c r="C751" s="4" t="n"/>
      <c r="D751" s="4">
        <f>IF(C751="","",IFERROR(INDEX('차량별 비용·업무사용비율'!$B$5:$B$24,MATCH(C751,'차량별 비용·업무사용비율'!$A$5:$A$24,0)),"차량 목록에 없음"))</f>
        <v/>
      </c>
      <c r="E751" s="4" t="n"/>
      <c r="F751" s="4" t="n"/>
      <c r="G751" s="12" t="n"/>
      <c r="H751" s="12" t="n"/>
      <c r="I751" s="12">
        <f>IF(OR(G751="",H751=""),"",H751-G751)</f>
        <v/>
      </c>
      <c r="J751" s="12" t="n"/>
      <c r="K751" s="12" t="n"/>
      <c r="L751" s="12">
        <f>IF(AND(J751="",K751=""),"",N(J751)+N(K751))</f>
        <v/>
      </c>
      <c r="M751" s="13" t="n"/>
      <c r="N751" s="13" t="n"/>
      <c r="O751" s="4">
        <f>IF(C751="","",IF(AND(G751&lt;&gt;"",H751&lt;&gt;"",N(H751)&lt;N(G751)),"주행 후 &lt; 주행 전",IF(AND(I751&lt;&gt;"",N(L751)&gt;N(I751)),"업무용 거리 &gt; 주행거리",IF(OR(G751="",IFERROR(SUMPRODUCT(MAX(($C$5:C750=C751)*$H$5:H750)),0)=0),"",IF(G751&gt;IFERROR(SUMPRODUCT(MAX(($C$5:C750=C751)*$H$5:H750)),0),"앞 기록과 "&amp;TEXT(G751-IFERROR(SUMPRODUCT(MAX(($C$5:C750=C751)*$H$5:H750)),0),"#,##0")&amp;"km 빔",IF(G751&lt;IFERROR(SUMPRODUCT(MAX(($C$5:C750=C751)*$H$5:H750)),0),"계기판이 앞 기록보다 작음",""))))))</f>
        <v/>
      </c>
    </row>
    <row r="752">
      <c r="A752" s="6" t="n"/>
      <c r="B752" s="4">
        <f>IF(A752="","",MID("일월화수목금토",WEEKDAY(A752),1))</f>
        <v/>
      </c>
      <c r="C752" s="4" t="n"/>
      <c r="D752" s="4">
        <f>IF(C752="","",IFERROR(INDEX('차량별 비용·업무사용비율'!$B$5:$B$24,MATCH(C752,'차량별 비용·업무사용비율'!$A$5:$A$24,0)),"차량 목록에 없음"))</f>
        <v/>
      </c>
      <c r="E752" s="4" t="n"/>
      <c r="F752" s="4" t="n"/>
      <c r="G752" s="12" t="n"/>
      <c r="H752" s="12" t="n"/>
      <c r="I752" s="12">
        <f>IF(OR(G752="",H752=""),"",H752-G752)</f>
        <v/>
      </c>
      <c r="J752" s="12" t="n"/>
      <c r="K752" s="12" t="n"/>
      <c r="L752" s="12">
        <f>IF(AND(J752="",K752=""),"",N(J752)+N(K752))</f>
        <v/>
      </c>
      <c r="M752" s="13" t="n"/>
      <c r="N752" s="13" t="n"/>
      <c r="O752" s="4">
        <f>IF(C752="","",IF(AND(G752&lt;&gt;"",H752&lt;&gt;"",N(H752)&lt;N(G752)),"주행 후 &lt; 주행 전",IF(AND(I752&lt;&gt;"",N(L752)&gt;N(I752)),"업무용 거리 &gt; 주행거리",IF(OR(G752="",IFERROR(SUMPRODUCT(MAX(($C$5:C751=C752)*$H$5:H751)),0)=0),"",IF(G752&gt;IFERROR(SUMPRODUCT(MAX(($C$5:C751=C752)*$H$5:H751)),0),"앞 기록과 "&amp;TEXT(G752-IFERROR(SUMPRODUCT(MAX(($C$5:C751=C752)*$H$5:H751)),0),"#,##0")&amp;"km 빔",IF(G752&lt;IFERROR(SUMPRODUCT(MAX(($C$5:C751=C752)*$H$5:H751)),0),"계기판이 앞 기록보다 작음",""))))))</f>
        <v/>
      </c>
    </row>
    <row r="753">
      <c r="A753" s="6" t="n"/>
      <c r="B753" s="4">
        <f>IF(A753="","",MID("일월화수목금토",WEEKDAY(A753),1))</f>
        <v/>
      </c>
      <c r="C753" s="4" t="n"/>
      <c r="D753" s="4">
        <f>IF(C753="","",IFERROR(INDEX('차량별 비용·업무사용비율'!$B$5:$B$24,MATCH(C753,'차량별 비용·업무사용비율'!$A$5:$A$24,0)),"차량 목록에 없음"))</f>
        <v/>
      </c>
      <c r="E753" s="4" t="n"/>
      <c r="F753" s="4" t="n"/>
      <c r="G753" s="12" t="n"/>
      <c r="H753" s="12" t="n"/>
      <c r="I753" s="12">
        <f>IF(OR(G753="",H753=""),"",H753-G753)</f>
        <v/>
      </c>
      <c r="J753" s="12" t="n"/>
      <c r="K753" s="12" t="n"/>
      <c r="L753" s="12">
        <f>IF(AND(J753="",K753=""),"",N(J753)+N(K753))</f>
        <v/>
      </c>
      <c r="M753" s="13" t="n"/>
      <c r="N753" s="13" t="n"/>
      <c r="O753" s="4">
        <f>IF(C753="","",IF(AND(G753&lt;&gt;"",H753&lt;&gt;"",N(H753)&lt;N(G753)),"주행 후 &lt; 주행 전",IF(AND(I753&lt;&gt;"",N(L753)&gt;N(I753)),"업무용 거리 &gt; 주행거리",IF(OR(G753="",IFERROR(SUMPRODUCT(MAX(($C$5:C752=C753)*$H$5:H752)),0)=0),"",IF(G753&gt;IFERROR(SUMPRODUCT(MAX(($C$5:C752=C753)*$H$5:H752)),0),"앞 기록과 "&amp;TEXT(G753-IFERROR(SUMPRODUCT(MAX(($C$5:C752=C753)*$H$5:H752)),0),"#,##0")&amp;"km 빔",IF(G753&lt;IFERROR(SUMPRODUCT(MAX(($C$5:C752=C753)*$H$5:H752)),0),"계기판이 앞 기록보다 작음",""))))))</f>
        <v/>
      </c>
    </row>
    <row r="754">
      <c r="A754" s="6" t="n"/>
      <c r="B754" s="4">
        <f>IF(A754="","",MID("일월화수목금토",WEEKDAY(A754),1))</f>
        <v/>
      </c>
      <c r="C754" s="4" t="n"/>
      <c r="D754" s="4">
        <f>IF(C754="","",IFERROR(INDEX('차량별 비용·업무사용비율'!$B$5:$B$24,MATCH(C754,'차량별 비용·업무사용비율'!$A$5:$A$24,0)),"차량 목록에 없음"))</f>
        <v/>
      </c>
      <c r="E754" s="4" t="n"/>
      <c r="F754" s="4" t="n"/>
      <c r="G754" s="12" t="n"/>
      <c r="H754" s="12" t="n"/>
      <c r="I754" s="12">
        <f>IF(OR(G754="",H754=""),"",H754-G754)</f>
        <v/>
      </c>
      <c r="J754" s="12" t="n"/>
      <c r="K754" s="12" t="n"/>
      <c r="L754" s="12">
        <f>IF(AND(J754="",K754=""),"",N(J754)+N(K754))</f>
        <v/>
      </c>
      <c r="M754" s="13" t="n"/>
      <c r="N754" s="13" t="n"/>
      <c r="O754" s="4">
        <f>IF(C754="","",IF(AND(G754&lt;&gt;"",H754&lt;&gt;"",N(H754)&lt;N(G754)),"주행 후 &lt; 주행 전",IF(AND(I754&lt;&gt;"",N(L754)&gt;N(I754)),"업무용 거리 &gt; 주행거리",IF(OR(G754="",IFERROR(SUMPRODUCT(MAX(($C$5:C753=C754)*$H$5:H753)),0)=0),"",IF(G754&gt;IFERROR(SUMPRODUCT(MAX(($C$5:C753=C754)*$H$5:H753)),0),"앞 기록과 "&amp;TEXT(G754-IFERROR(SUMPRODUCT(MAX(($C$5:C753=C754)*$H$5:H753)),0),"#,##0")&amp;"km 빔",IF(G754&lt;IFERROR(SUMPRODUCT(MAX(($C$5:C753=C754)*$H$5:H753)),0),"계기판이 앞 기록보다 작음",""))))))</f>
        <v/>
      </c>
    </row>
    <row r="755">
      <c r="A755" s="6" t="n"/>
      <c r="B755" s="4">
        <f>IF(A755="","",MID("일월화수목금토",WEEKDAY(A755),1))</f>
        <v/>
      </c>
      <c r="C755" s="4" t="n"/>
      <c r="D755" s="4">
        <f>IF(C755="","",IFERROR(INDEX('차량별 비용·업무사용비율'!$B$5:$B$24,MATCH(C755,'차량별 비용·업무사용비율'!$A$5:$A$24,0)),"차량 목록에 없음"))</f>
        <v/>
      </c>
      <c r="E755" s="4" t="n"/>
      <c r="F755" s="4" t="n"/>
      <c r="G755" s="12" t="n"/>
      <c r="H755" s="12" t="n"/>
      <c r="I755" s="12">
        <f>IF(OR(G755="",H755=""),"",H755-G755)</f>
        <v/>
      </c>
      <c r="J755" s="12" t="n"/>
      <c r="K755" s="12" t="n"/>
      <c r="L755" s="12">
        <f>IF(AND(J755="",K755=""),"",N(J755)+N(K755))</f>
        <v/>
      </c>
      <c r="M755" s="13" t="n"/>
      <c r="N755" s="13" t="n"/>
      <c r="O755" s="4">
        <f>IF(C755="","",IF(AND(G755&lt;&gt;"",H755&lt;&gt;"",N(H755)&lt;N(G755)),"주행 후 &lt; 주행 전",IF(AND(I755&lt;&gt;"",N(L755)&gt;N(I755)),"업무용 거리 &gt; 주행거리",IF(OR(G755="",IFERROR(SUMPRODUCT(MAX(($C$5:C754=C755)*$H$5:H754)),0)=0),"",IF(G755&gt;IFERROR(SUMPRODUCT(MAX(($C$5:C754=C755)*$H$5:H754)),0),"앞 기록과 "&amp;TEXT(G755-IFERROR(SUMPRODUCT(MAX(($C$5:C754=C755)*$H$5:H754)),0),"#,##0")&amp;"km 빔",IF(G755&lt;IFERROR(SUMPRODUCT(MAX(($C$5:C754=C755)*$H$5:H754)),0),"계기판이 앞 기록보다 작음",""))))))</f>
        <v/>
      </c>
    </row>
    <row r="756">
      <c r="A756" s="6" t="n"/>
      <c r="B756" s="4">
        <f>IF(A756="","",MID("일월화수목금토",WEEKDAY(A756),1))</f>
        <v/>
      </c>
      <c r="C756" s="4" t="n"/>
      <c r="D756" s="4">
        <f>IF(C756="","",IFERROR(INDEX('차량별 비용·업무사용비율'!$B$5:$B$24,MATCH(C756,'차량별 비용·업무사용비율'!$A$5:$A$24,0)),"차량 목록에 없음"))</f>
        <v/>
      </c>
      <c r="E756" s="4" t="n"/>
      <c r="F756" s="4" t="n"/>
      <c r="G756" s="12" t="n"/>
      <c r="H756" s="12" t="n"/>
      <c r="I756" s="12">
        <f>IF(OR(G756="",H756=""),"",H756-G756)</f>
        <v/>
      </c>
      <c r="J756" s="12" t="n"/>
      <c r="K756" s="12" t="n"/>
      <c r="L756" s="12">
        <f>IF(AND(J756="",K756=""),"",N(J756)+N(K756))</f>
        <v/>
      </c>
      <c r="M756" s="13" t="n"/>
      <c r="N756" s="13" t="n"/>
      <c r="O756" s="4">
        <f>IF(C756="","",IF(AND(G756&lt;&gt;"",H756&lt;&gt;"",N(H756)&lt;N(G756)),"주행 후 &lt; 주행 전",IF(AND(I756&lt;&gt;"",N(L756)&gt;N(I756)),"업무용 거리 &gt; 주행거리",IF(OR(G756="",IFERROR(SUMPRODUCT(MAX(($C$5:C755=C756)*$H$5:H755)),0)=0),"",IF(G756&gt;IFERROR(SUMPRODUCT(MAX(($C$5:C755=C756)*$H$5:H755)),0),"앞 기록과 "&amp;TEXT(G756-IFERROR(SUMPRODUCT(MAX(($C$5:C755=C756)*$H$5:H755)),0),"#,##0")&amp;"km 빔",IF(G756&lt;IFERROR(SUMPRODUCT(MAX(($C$5:C755=C756)*$H$5:H755)),0),"계기판이 앞 기록보다 작음",""))))))</f>
        <v/>
      </c>
    </row>
    <row r="757">
      <c r="A757" s="6" t="n"/>
      <c r="B757" s="4">
        <f>IF(A757="","",MID("일월화수목금토",WEEKDAY(A757),1))</f>
        <v/>
      </c>
      <c r="C757" s="4" t="n"/>
      <c r="D757" s="4">
        <f>IF(C757="","",IFERROR(INDEX('차량별 비용·업무사용비율'!$B$5:$B$24,MATCH(C757,'차량별 비용·업무사용비율'!$A$5:$A$24,0)),"차량 목록에 없음"))</f>
        <v/>
      </c>
      <c r="E757" s="4" t="n"/>
      <c r="F757" s="4" t="n"/>
      <c r="G757" s="12" t="n"/>
      <c r="H757" s="12" t="n"/>
      <c r="I757" s="12">
        <f>IF(OR(G757="",H757=""),"",H757-G757)</f>
        <v/>
      </c>
      <c r="J757" s="12" t="n"/>
      <c r="K757" s="12" t="n"/>
      <c r="L757" s="12">
        <f>IF(AND(J757="",K757=""),"",N(J757)+N(K757))</f>
        <v/>
      </c>
      <c r="M757" s="13" t="n"/>
      <c r="N757" s="13" t="n"/>
      <c r="O757" s="4">
        <f>IF(C757="","",IF(AND(G757&lt;&gt;"",H757&lt;&gt;"",N(H757)&lt;N(G757)),"주행 후 &lt; 주행 전",IF(AND(I757&lt;&gt;"",N(L757)&gt;N(I757)),"업무용 거리 &gt; 주행거리",IF(OR(G757="",IFERROR(SUMPRODUCT(MAX(($C$5:C756=C757)*$H$5:H756)),0)=0),"",IF(G757&gt;IFERROR(SUMPRODUCT(MAX(($C$5:C756=C757)*$H$5:H756)),0),"앞 기록과 "&amp;TEXT(G757-IFERROR(SUMPRODUCT(MAX(($C$5:C756=C757)*$H$5:H756)),0),"#,##0")&amp;"km 빔",IF(G757&lt;IFERROR(SUMPRODUCT(MAX(($C$5:C756=C757)*$H$5:H756)),0),"계기판이 앞 기록보다 작음",""))))))</f>
        <v/>
      </c>
    </row>
    <row r="758">
      <c r="A758" s="6" t="n"/>
      <c r="B758" s="4">
        <f>IF(A758="","",MID("일월화수목금토",WEEKDAY(A758),1))</f>
        <v/>
      </c>
      <c r="C758" s="4" t="n"/>
      <c r="D758" s="4">
        <f>IF(C758="","",IFERROR(INDEX('차량별 비용·업무사용비율'!$B$5:$B$24,MATCH(C758,'차량별 비용·업무사용비율'!$A$5:$A$24,0)),"차량 목록에 없음"))</f>
        <v/>
      </c>
      <c r="E758" s="4" t="n"/>
      <c r="F758" s="4" t="n"/>
      <c r="G758" s="12" t="n"/>
      <c r="H758" s="12" t="n"/>
      <c r="I758" s="12">
        <f>IF(OR(G758="",H758=""),"",H758-G758)</f>
        <v/>
      </c>
      <c r="J758" s="12" t="n"/>
      <c r="K758" s="12" t="n"/>
      <c r="L758" s="12">
        <f>IF(AND(J758="",K758=""),"",N(J758)+N(K758))</f>
        <v/>
      </c>
      <c r="M758" s="13" t="n"/>
      <c r="N758" s="13" t="n"/>
      <c r="O758" s="4">
        <f>IF(C758="","",IF(AND(G758&lt;&gt;"",H758&lt;&gt;"",N(H758)&lt;N(G758)),"주행 후 &lt; 주행 전",IF(AND(I758&lt;&gt;"",N(L758)&gt;N(I758)),"업무용 거리 &gt; 주행거리",IF(OR(G758="",IFERROR(SUMPRODUCT(MAX(($C$5:C757=C758)*$H$5:H757)),0)=0),"",IF(G758&gt;IFERROR(SUMPRODUCT(MAX(($C$5:C757=C758)*$H$5:H757)),0),"앞 기록과 "&amp;TEXT(G758-IFERROR(SUMPRODUCT(MAX(($C$5:C757=C758)*$H$5:H757)),0),"#,##0")&amp;"km 빔",IF(G758&lt;IFERROR(SUMPRODUCT(MAX(($C$5:C757=C758)*$H$5:H757)),0),"계기판이 앞 기록보다 작음",""))))))</f>
        <v/>
      </c>
    </row>
    <row r="759">
      <c r="A759" s="6" t="n"/>
      <c r="B759" s="4">
        <f>IF(A759="","",MID("일월화수목금토",WEEKDAY(A759),1))</f>
        <v/>
      </c>
      <c r="C759" s="4" t="n"/>
      <c r="D759" s="4">
        <f>IF(C759="","",IFERROR(INDEX('차량별 비용·업무사용비율'!$B$5:$B$24,MATCH(C759,'차량별 비용·업무사용비율'!$A$5:$A$24,0)),"차량 목록에 없음"))</f>
        <v/>
      </c>
      <c r="E759" s="4" t="n"/>
      <c r="F759" s="4" t="n"/>
      <c r="G759" s="12" t="n"/>
      <c r="H759" s="12" t="n"/>
      <c r="I759" s="12">
        <f>IF(OR(G759="",H759=""),"",H759-G759)</f>
        <v/>
      </c>
      <c r="J759" s="12" t="n"/>
      <c r="K759" s="12" t="n"/>
      <c r="L759" s="12">
        <f>IF(AND(J759="",K759=""),"",N(J759)+N(K759))</f>
        <v/>
      </c>
      <c r="M759" s="13" t="n"/>
      <c r="N759" s="13" t="n"/>
      <c r="O759" s="4">
        <f>IF(C759="","",IF(AND(G759&lt;&gt;"",H759&lt;&gt;"",N(H759)&lt;N(G759)),"주행 후 &lt; 주행 전",IF(AND(I759&lt;&gt;"",N(L759)&gt;N(I759)),"업무용 거리 &gt; 주행거리",IF(OR(G759="",IFERROR(SUMPRODUCT(MAX(($C$5:C758=C759)*$H$5:H758)),0)=0),"",IF(G759&gt;IFERROR(SUMPRODUCT(MAX(($C$5:C758=C759)*$H$5:H758)),0),"앞 기록과 "&amp;TEXT(G759-IFERROR(SUMPRODUCT(MAX(($C$5:C758=C759)*$H$5:H758)),0),"#,##0")&amp;"km 빔",IF(G759&lt;IFERROR(SUMPRODUCT(MAX(($C$5:C758=C759)*$H$5:H758)),0),"계기판이 앞 기록보다 작음",""))))))</f>
        <v/>
      </c>
    </row>
    <row r="760">
      <c r="A760" s="6" t="n"/>
      <c r="B760" s="4">
        <f>IF(A760="","",MID("일월화수목금토",WEEKDAY(A760),1))</f>
        <v/>
      </c>
      <c r="C760" s="4" t="n"/>
      <c r="D760" s="4">
        <f>IF(C760="","",IFERROR(INDEX('차량별 비용·업무사용비율'!$B$5:$B$24,MATCH(C760,'차량별 비용·업무사용비율'!$A$5:$A$24,0)),"차량 목록에 없음"))</f>
        <v/>
      </c>
      <c r="E760" s="4" t="n"/>
      <c r="F760" s="4" t="n"/>
      <c r="G760" s="12" t="n"/>
      <c r="H760" s="12" t="n"/>
      <c r="I760" s="12">
        <f>IF(OR(G760="",H760=""),"",H760-G760)</f>
        <v/>
      </c>
      <c r="J760" s="12" t="n"/>
      <c r="K760" s="12" t="n"/>
      <c r="L760" s="12">
        <f>IF(AND(J760="",K760=""),"",N(J760)+N(K760))</f>
        <v/>
      </c>
      <c r="M760" s="13" t="n"/>
      <c r="N760" s="13" t="n"/>
      <c r="O760" s="4">
        <f>IF(C760="","",IF(AND(G760&lt;&gt;"",H760&lt;&gt;"",N(H760)&lt;N(G760)),"주행 후 &lt; 주행 전",IF(AND(I760&lt;&gt;"",N(L760)&gt;N(I760)),"업무용 거리 &gt; 주행거리",IF(OR(G760="",IFERROR(SUMPRODUCT(MAX(($C$5:C759=C760)*$H$5:H759)),0)=0),"",IF(G760&gt;IFERROR(SUMPRODUCT(MAX(($C$5:C759=C760)*$H$5:H759)),0),"앞 기록과 "&amp;TEXT(G760-IFERROR(SUMPRODUCT(MAX(($C$5:C759=C760)*$H$5:H759)),0),"#,##0")&amp;"km 빔",IF(G760&lt;IFERROR(SUMPRODUCT(MAX(($C$5:C759=C760)*$H$5:H759)),0),"계기판이 앞 기록보다 작음",""))))))</f>
        <v/>
      </c>
    </row>
    <row r="761">
      <c r="A761" s="6" t="n"/>
      <c r="B761" s="4">
        <f>IF(A761="","",MID("일월화수목금토",WEEKDAY(A761),1))</f>
        <v/>
      </c>
      <c r="C761" s="4" t="n"/>
      <c r="D761" s="4">
        <f>IF(C761="","",IFERROR(INDEX('차량별 비용·업무사용비율'!$B$5:$B$24,MATCH(C761,'차량별 비용·업무사용비율'!$A$5:$A$24,0)),"차량 목록에 없음"))</f>
        <v/>
      </c>
      <c r="E761" s="4" t="n"/>
      <c r="F761" s="4" t="n"/>
      <c r="G761" s="12" t="n"/>
      <c r="H761" s="12" t="n"/>
      <c r="I761" s="12">
        <f>IF(OR(G761="",H761=""),"",H761-G761)</f>
        <v/>
      </c>
      <c r="J761" s="12" t="n"/>
      <c r="K761" s="12" t="n"/>
      <c r="L761" s="12">
        <f>IF(AND(J761="",K761=""),"",N(J761)+N(K761))</f>
        <v/>
      </c>
      <c r="M761" s="13" t="n"/>
      <c r="N761" s="13" t="n"/>
      <c r="O761" s="4">
        <f>IF(C761="","",IF(AND(G761&lt;&gt;"",H761&lt;&gt;"",N(H761)&lt;N(G761)),"주행 후 &lt; 주행 전",IF(AND(I761&lt;&gt;"",N(L761)&gt;N(I761)),"업무용 거리 &gt; 주행거리",IF(OR(G761="",IFERROR(SUMPRODUCT(MAX(($C$5:C760=C761)*$H$5:H760)),0)=0),"",IF(G761&gt;IFERROR(SUMPRODUCT(MAX(($C$5:C760=C761)*$H$5:H760)),0),"앞 기록과 "&amp;TEXT(G761-IFERROR(SUMPRODUCT(MAX(($C$5:C760=C761)*$H$5:H760)),0),"#,##0")&amp;"km 빔",IF(G761&lt;IFERROR(SUMPRODUCT(MAX(($C$5:C760=C761)*$H$5:H760)),0),"계기판이 앞 기록보다 작음",""))))))</f>
        <v/>
      </c>
    </row>
    <row r="762">
      <c r="A762" s="6" t="n"/>
      <c r="B762" s="4">
        <f>IF(A762="","",MID("일월화수목금토",WEEKDAY(A762),1))</f>
        <v/>
      </c>
      <c r="C762" s="4" t="n"/>
      <c r="D762" s="4">
        <f>IF(C762="","",IFERROR(INDEX('차량별 비용·업무사용비율'!$B$5:$B$24,MATCH(C762,'차량별 비용·업무사용비율'!$A$5:$A$24,0)),"차량 목록에 없음"))</f>
        <v/>
      </c>
      <c r="E762" s="4" t="n"/>
      <c r="F762" s="4" t="n"/>
      <c r="G762" s="12" t="n"/>
      <c r="H762" s="12" t="n"/>
      <c r="I762" s="12">
        <f>IF(OR(G762="",H762=""),"",H762-G762)</f>
        <v/>
      </c>
      <c r="J762" s="12" t="n"/>
      <c r="K762" s="12" t="n"/>
      <c r="L762" s="12">
        <f>IF(AND(J762="",K762=""),"",N(J762)+N(K762))</f>
        <v/>
      </c>
      <c r="M762" s="13" t="n"/>
      <c r="N762" s="13" t="n"/>
      <c r="O762" s="4">
        <f>IF(C762="","",IF(AND(G762&lt;&gt;"",H762&lt;&gt;"",N(H762)&lt;N(G762)),"주행 후 &lt; 주행 전",IF(AND(I762&lt;&gt;"",N(L762)&gt;N(I762)),"업무용 거리 &gt; 주행거리",IF(OR(G762="",IFERROR(SUMPRODUCT(MAX(($C$5:C761=C762)*$H$5:H761)),0)=0),"",IF(G762&gt;IFERROR(SUMPRODUCT(MAX(($C$5:C761=C762)*$H$5:H761)),0),"앞 기록과 "&amp;TEXT(G762-IFERROR(SUMPRODUCT(MAX(($C$5:C761=C762)*$H$5:H761)),0),"#,##0")&amp;"km 빔",IF(G762&lt;IFERROR(SUMPRODUCT(MAX(($C$5:C761=C762)*$H$5:H761)),0),"계기판이 앞 기록보다 작음",""))))))</f>
        <v/>
      </c>
    </row>
    <row r="763">
      <c r="A763" s="6" t="n"/>
      <c r="B763" s="4">
        <f>IF(A763="","",MID("일월화수목금토",WEEKDAY(A763),1))</f>
        <v/>
      </c>
      <c r="C763" s="4" t="n"/>
      <c r="D763" s="4">
        <f>IF(C763="","",IFERROR(INDEX('차량별 비용·업무사용비율'!$B$5:$B$24,MATCH(C763,'차량별 비용·업무사용비율'!$A$5:$A$24,0)),"차량 목록에 없음"))</f>
        <v/>
      </c>
      <c r="E763" s="4" t="n"/>
      <c r="F763" s="4" t="n"/>
      <c r="G763" s="12" t="n"/>
      <c r="H763" s="12" t="n"/>
      <c r="I763" s="12">
        <f>IF(OR(G763="",H763=""),"",H763-G763)</f>
        <v/>
      </c>
      <c r="J763" s="12" t="n"/>
      <c r="K763" s="12" t="n"/>
      <c r="L763" s="12">
        <f>IF(AND(J763="",K763=""),"",N(J763)+N(K763))</f>
        <v/>
      </c>
      <c r="M763" s="13" t="n"/>
      <c r="N763" s="13" t="n"/>
      <c r="O763" s="4">
        <f>IF(C763="","",IF(AND(G763&lt;&gt;"",H763&lt;&gt;"",N(H763)&lt;N(G763)),"주행 후 &lt; 주행 전",IF(AND(I763&lt;&gt;"",N(L763)&gt;N(I763)),"업무용 거리 &gt; 주행거리",IF(OR(G763="",IFERROR(SUMPRODUCT(MAX(($C$5:C762=C763)*$H$5:H762)),0)=0),"",IF(G763&gt;IFERROR(SUMPRODUCT(MAX(($C$5:C762=C763)*$H$5:H762)),0),"앞 기록과 "&amp;TEXT(G763-IFERROR(SUMPRODUCT(MAX(($C$5:C762=C763)*$H$5:H762)),0),"#,##0")&amp;"km 빔",IF(G763&lt;IFERROR(SUMPRODUCT(MAX(($C$5:C762=C763)*$H$5:H762)),0),"계기판이 앞 기록보다 작음",""))))))</f>
        <v/>
      </c>
    </row>
    <row r="764">
      <c r="A764" s="6" t="n"/>
      <c r="B764" s="4">
        <f>IF(A764="","",MID("일월화수목금토",WEEKDAY(A764),1))</f>
        <v/>
      </c>
      <c r="C764" s="4" t="n"/>
      <c r="D764" s="4">
        <f>IF(C764="","",IFERROR(INDEX('차량별 비용·업무사용비율'!$B$5:$B$24,MATCH(C764,'차량별 비용·업무사용비율'!$A$5:$A$24,0)),"차량 목록에 없음"))</f>
        <v/>
      </c>
      <c r="E764" s="4" t="n"/>
      <c r="F764" s="4" t="n"/>
      <c r="G764" s="12" t="n"/>
      <c r="H764" s="12" t="n"/>
      <c r="I764" s="12">
        <f>IF(OR(G764="",H764=""),"",H764-G764)</f>
        <v/>
      </c>
      <c r="J764" s="12" t="n"/>
      <c r="K764" s="12" t="n"/>
      <c r="L764" s="12">
        <f>IF(AND(J764="",K764=""),"",N(J764)+N(K764))</f>
        <v/>
      </c>
      <c r="M764" s="13" t="n"/>
      <c r="N764" s="13" t="n"/>
      <c r="O764" s="4">
        <f>IF(C764="","",IF(AND(G764&lt;&gt;"",H764&lt;&gt;"",N(H764)&lt;N(G764)),"주행 후 &lt; 주행 전",IF(AND(I764&lt;&gt;"",N(L764)&gt;N(I764)),"업무용 거리 &gt; 주행거리",IF(OR(G764="",IFERROR(SUMPRODUCT(MAX(($C$5:C763=C764)*$H$5:H763)),0)=0),"",IF(G764&gt;IFERROR(SUMPRODUCT(MAX(($C$5:C763=C764)*$H$5:H763)),0),"앞 기록과 "&amp;TEXT(G764-IFERROR(SUMPRODUCT(MAX(($C$5:C763=C764)*$H$5:H763)),0),"#,##0")&amp;"km 빔",IF(G764&lt;IFERROR(SUMPRODUCT(MAX(($C$5:C763=C764)*$H$5:H763)),0),"계기판이 앞 기록보다 작음",""))))))</f>
        <v/>
      </c>
    </row>
    <row r="765">
      <c r="A765" s="6" t="n"/>
      <c r="B765" s="4">
        <f>IF(A765="","",MID("일월화수목금토",WEEKDAY(A765),1))</f>
        <v/>
      </c>
      <c r="C765" s="4" t="n"/>
      <c r="D765" s="4">
        <f>IF(C765="","",IFERROR(INDEX('차량별 비용·업무사용비율'!$B$5:$B$24,MATCH(C765,'차량별 비용·업무사용비율'!$A$5:$A$24,0)),"차량 목록에 없음"))</f>
        <v/>
      </c>
      <c r="E765" s="4" t="n"/>
      <c r="F765" s="4" t="n"/>
      <c r="G765" s="12" t="n"/>
      <c r="H765" s="12" t="n"/>
      <c r="I765" s="12">
        <f>IF(OR(G765="",H765=""),"",H765-G765)</f>
        <v/>
      </c>
      <c r="J765" s="12" t="n"/>
      <c r="K765" s="12" t="n"/>
      <c r="L765" s="12">
        <f>IF(AND(J765="",K765=""),"",N(J765)+N(K765))</f>
        <v/>
      </c>
      <c r="M765" s="13" t="n"/>
      <c r="N765" s="13" t="n"/>
      <c r="O765" s="4">
        <f>IF(C765="","",IF(AND(G765&lt;&gt;"",H765&lt;&gt;"",N(H765)&lt;N(G765)),"주행 후 &lt; 주행 전",IF(AND(I765&lt;&gt;"",N(L765)&gt;N(I765)),"업무용 거리 &gt; 주행거리",IF(OR(G765="",IFERROR(SUMPRODUCT(MAX(($C$5:C764=C765)*$H$5:H764)),0)=0),"",IF(G765&gt;IFERROR(SUMPRODUCT(MAX(($C$5:C764=C765)*$H$5:H764)),0),"앞 기록과 "&amp;TEXT(G765-IFERROR(SUMPRODUCT(MAX(($C$5:C764=C765)*$H$5:H764)),0),"#,##0")&amp;"km 빔",IF(G765&lt;IFERROR(SUMPRODUCT(MAX(($C$5:C764=C765)*$H$5:H764)),0),"계기판이 앞 기록보다 작음",""))))))</f>
        <v/>
      </c>
    </row>
    <row r="766">
      <c r="A766" s="6" t="n"/>
      <c r="B766" s="4">
        <f>IF(A766="","",MID("일월화수목금토",WEEKDAY(A766),1))</f>
        <v/>
      </c>
      <c r="C766" s="4" t="n"/>
      <c r="D766" s="4">
        <f>IF(C766="","",IFERROR(INDEX('차량별 비용·업무사용비율'!$B$5:$B$24,MATCH(C766,'차량별 비용·업무사용비율'!$A$5:$A$24,0)),"차량 목록에 없음"))</f>
        <v/>
      </c>
      <c r="E766" s="4" t="n"/>
      <c r="F766" s="4" t="n"/>
      <c r="G766" s="12" t="n"/>
      <c r="H766" s="12" t="n"/>
      <c r="I766" s="12">
        <f>IF(OR(G766="",H766=""),"",H766-G766)</f>
        <v/>
      </c>
      <c r="J766" s="12" t="n"/>
      <c r="K766" s="12" t="n"/>
      <c r="L766" s="12">
        <f>IF(AND(J766="",K766=""),"",N(J766)+N(K766))</f>
        <v/>
      </c>
      <c r="M766" s="13" t="n"/>
      <c r="N766" s="13" t="n"/>
      <c r="O766" s="4">
        <f>IF(C766="","",IF(AND(G766&lt;&gt;"",H766&lt;&gt;"",N(H766)&lt;N(G766)),"주행 후 &lt; 주행 전",IF(AND(I766&lt;&gt;"",N(L766)&gt;N(I766)),"업무용 거리 &gt; 주행거리",IF(OR(G766="",IFERROR(SUMPRODUCT(MAX(($C$5:C765=C766)*$H$5:H765)),0)=0),"",IF(G766&gt;IFERROR(SUMPRODUCT(MAX(($C$5:C765=C766)*$H$5:H765)),0),"앞 기록과 "&amp;TEXT(G766-IFERROR(SUMPRODUCT(MAX(($C$5:C765=C766)*$H$5:H765)),0),"#,##0")&amp;"km 빔",IF(G766&lt;IFERROR(SUMPRODUCT(MAX(($C$5:C765=C766)*$H$5:H765)),0),"계기판이 앞 기록보다 작음",""))))))</f>
        <v/>
      </c>
    </row>
    <row r="767">
      <c r="A767" s="6" t="n"/>
      <c r="B767" s="4">
        <f>IF(A767="","",MID("일월화수목금토",WEEKDAY(A767),1))</f>
        <v/>
      </c>
      <c r="C767" s="4" t="n"/>
      <c r="D767" s="4">
        <f>IF(C767="","",IFERROR(INDEX('차량별 비용·업무사용비율'!$B$5:$B$24,MATCH(C767,'차량별 비용·업무사용비율'!$A$5:$A$24,0)),"차량 목록에 없음"))</f>
        <v/>
      </c>
      <c r="E767" s="4" t="n"/>
      <c r="F767" s="4" t="n"/>
      <c r="G767" s="12" t="n"/>
      <c r="H767" s="12" t="n"/>
      <c r="I767" s="12">
        <f>IF(OR(G767="",H767=""),"",H767-G767)</f>
        <v/>
      </c>
      <c r="J767" s="12" t="n"/>
      <c r="K767" s="12" t="n"/>
      <c r="L767" s="12">
        <f>IF(AND(J767="",K767=""),"",N(J767)+N(K767))</f>
        <v/>
      </c>
      <c r="M767" s="13" t="n"/>
      <c r="N767" s="13" t="n"/>
      <c r="O767" s="4">
        <f>IF(C767="","",IF(AND(G767&lt;&gt;"",H767&lt;&gt;"",N(H767)&lt;N(G767)),"주행 후 &lt; 주행 전",IF(AND(I767&lt;&gt;"",N(L767)&gt;N(I767)),"업무용 거리 &gt; 주행거리",IF(OR(G767="",IFERROR(SUMPRODUCT(MAX(($C$5:C766=C767)*$H$5:H766)),0)=0),"",IF(G767&gt;IFERROR(SUMPRODUCT(MAX(($C$5:C766=C767)*$H$5:H766)),0),"앞 기록과 "&amp;TEXT(G767-IFERROR(SUMPRODUCT(MAX(($C$5:C766=C767)*$H$5:H766)),0),"#,##0")&amp;"km 빔",IF(G767&lt;IFERROR(SUMPRODUCT(MAX(($C$5:C766=C767)*$H$5:H766)),0),"계기판이 앞 기록보다 작음",""))))))</f>
        <v/>
      </c>
    </row>
    <row r="768">
      <c r="A768" s="6" t="n"/>
      <c r="B768" s="4">
        <f>IF(A768="","",MID("일월화수목금토",WEEKDAY(A768),1))</f>
        <v/>
      </c>
      <c r="C768" s="4" t="n"/>
      <c r="D768" s="4">
        <f>IF(C768="","",IFERROR(INDEX('차량별 비용·업무사용비율'!$B$5:$B$24,MATCH(C768,'차량별 비용·업무사용비율'!$A$5:$A$24,0)),"차량 목록에 없음"))</f>
        <v/>
      </c>
      <c r="E768" s="4" t="n"/>
      <c r="F768" s="4" t="n"/>
      <c r="G768" s="12" t="n"/>
      <c r="H768" s="12" t="n"/>
      <c r="I768" s="12">
        <f>IF(OR(G768="",H768=""),"",H768-G768)</f>
        <v/>
      </c>
      <c r="J768" s="12" t="n"/>
      <c r="K768" s="12" t="n"/>
      <c r="L768" s="12">
        <f>IF(AND(J768="",K768=""),"",N(J768)+N(K768))</f>
        <v/>
      </c>
      <c r="M768" s="13" t="n"/>
      <c r="N768" s="13" t="n"/>
      <c r="O768" s="4">
        <f>IF(C768="","",IF(AND(G768&lt;&gt;"",H768&lt;&gt;"",N(H768)&lt;N(G768)),"주행 후 &lt; 주행 전",IF(AND(I768&lt;&gt;"",N(L768)&gt;N(I768)),"업무용 거리 &gt; 주행거리",IF(OR(G768="",IFERROR(SUMPRODUCT(MAX(($C$5:C767=C768)*$H$5:H767)),0)=0),"",IF(G768&gt;IFERROR(SUMPRODUCT(MAX(($C$5:C767=C768)*$H$5:H767)),0),"앞 기록과 "&amp;TEXT(G768-IFERROR(SUMPRODUCT(MAX(($C$5:C767=C768)*$H$5:H767)),0),"#,##0")&amp;"km 빔",IF(G768&lt;IFERROR(SUMPRODUCT(MAX(($C$5:C767=C768)*$H$5:H767)),0),"계기판이 앞 기록보다 작음",""))))))</f>
        <v/>
      </c>
    </row>
    <row r="769">
      <c r="A769" s="6" t="n"/>
      <c r="B769" s="4">
        <f>IF(A769="","",MID("일월화수목금토",WEEKDAY(A769),1))</f>
        <v/>
      </c>
      <c r="C769" s="4" t="n"/>
      <c r="D769" s="4">
        <f>IF(C769="","",IFERROR(INDEX('차량별 비용·업무사용비율'!$B$5:$B$24,MATCH(C769,'차량별 비용·업무사용비율'!$A$5:$A$24,0)),"차량 목록에 없음"))</f>
        <v/>
      </c>
      <c r="E769" s="4" t="n"/>
      <c r="F769" s="4" t="n"/>
      <c r="G769" s="12" t="n"/>
      <c r="H769" s="12" t="n"/>
      <c r="I769" s="12">
        <f>IF(OR(G769="",H769=""),"",H769-G769)</f>
        <v/>
      </c>
      <c r="J769" s="12" t="n"/>
      <c r="K769" s="12" t="n"/>
      <c r="L769" s="12">
        <f>IF(AND(J769="",K769=""),"",N(J769)+N(K769))</f>
        <v/>
      </c>
      <c r="M769" s="13" t="n"/>
      <c r="N769" s="13" t="n"/>
      <c r="O769" s="4">
        <f>IF(C769="","",IF(AND(G769&lt;&gt;"",H769&lt;&gt;"",N(H769)&lt;N(G769)),"주행 후 &lt; 주행 전",IF(AND(I769&lt;&gt;"",N(L769)&gt;N(I769)),"업무용 거리 &gt; 주행거리",IF(OR(G769="",IFERROR(SUMPRODUCT(MAX(($C$5:C768=C769)*$H$5:H768)),0)=0),"",IF(G769&gt;IFERROR(SUMPRODUCT(MAX(($C$5:C768=C769)*$H$5:H768)),0),"앞 기록과 "&amp;TEXT(G769-IFERROR(SUMPRODUCT(MAX(($C$5:C768=C769)*$H$5:H768)),0),"#,##0")&amp;"km 빔",IF(G769&lt;IFERROR(SUMPRODUCT(MAX(($C$5:C768=C769)*$H$5:H768)),0),"계기판이 앞 기록보다 작음",""))))))</f>
        <v/>
      </c>
    </row>
    <row r="770">
      <c r="A770" s="6" t="n"/>
      <c r="B770" s="4">
        <f>IF(A770="","",MID("일월화수목금토",WEEKDAY(A770),1))</f>
        <v/>
      </c>
      <c r="C770" s="4" t="n"/>
      <c r="D770" s="4">
        <f>IF(C770="","",IFERROR(INDEX('차량별 비용·업무사용비율'!$B$5:$B$24,MATCH(C770,'차량별 비용·업무사용비율'!$A$5:$A$24,0)),"차량 목록에 없음"))</f>
        <v/>
      </c>
      <c r="E770" s="4" t="n"/>
      <c r="F770" s="4" t="n"/>
      <c r="G770" s="12" t="n"/>
      <c r="H770" s="12" t="n"/>
      <c r="I770" s="12">
        <f>IF(OR(G770="",H770=""),"",H770-G770)</f>
        <v/>
      </c>
      <c r="J770" s="12" t="n"/>
      <c r="K770" s="12" t="n"/>
      <c r="L770" s="12">
        <f>IF(AND(J770="",K770=""),"",N(J770)+N(K770))</f>
        <v/>
      </c>
      <c r="M770" s="13" t="n"/>
      <c r="N770" s="13" t="n"/>
      <c r="O770" s="4">
        <f>IF(C770="","",IF(AND(G770&lt;&gt;"",H770&lt;&gt;"",N(H770)&lt;N(G770)),"주행 후 &lt; 주행 전",IF(AND(I770&lt;&gt;"",N(L770)&gt;N(I770)),"업무용 거리 &gt; 주행거리",IF(OR(G770="",IFERROR(SUMPRODUCT(MAX(($C$5:C769=C770)*$H$5:H769)),0)=0),"",IF(G770&gt;IFERROR(SUMPRODUCT(MAX(($C$5:C769=C770)*$H$5:H769)),0),"앞 기록과 "&amp;TEXT(G770-IFERROR(SUMPRODUCT(MAX(($C$5:C769=C770)*$H$5:H769)),0),"#,##0")&amp;"km 빔",IF(G770&lt;IFERROR(SUMPRODUCT(MAX(($C$5:C769=C770)*$H$5:H769)),0),"계기판이 앞 기록보다 작음",""))))))</f>
        <v/>
      </c>
    </row>
    <row r="771">
      <c r="A771" s="6" t="n"/>
      <c r="B771" s="4">
        <f>IF(A771="","",MID("일월화수목금토",WEEKDAY(A771),1))</f>
        <v/>
      </c>
      <c r="C771" s="4" t="n"/>
      <c r="D771" s="4">
        <f>IF(C771="","",IFERROR(INDEX('차량별 비용·업무사용비율'!$B$5:$B$24,MATCH(C771,'차량별 비용·업무사용비율'!$A$5:$A$24,0)),"차량 목록에 없음"))</f>
        <v/>
      </c>
      <c r="E771" s="4" t="n"/>
      <c r="F771" s="4" t="n"/>
      <c r="G771" s="12" t="n"/>
      <c r="H771" s="12" t="n"/>
      <c r="I771" s="12">
        <f>IF(OR(G771="",H771=""),"",H771-G771)</f>
        <v/>
      </c>
      <c r="J771" s="12" t="n"/>
      <c r="K771" s="12" t="n"/>
      <c r="L771" s="12">
        <f>IF(AND(J771="",K771=""),"",N(J771)+N(K771))</f>
        <v/>
      </c>
      <c r="M771" s="13" t="n"/>
      <c r="N771" s="13" t="n"/>
      <c r="O771" s="4">
        <f>IF(C771="","",IF(AND(G771&lt;&gt;"",H771&lt;&gt;"",N(H771)&lt;N(G771)),"주행 후 &lt; 주행 전",IF(AND(I771&lt;&gt;"",N(L771)&gt;N(I771)),"업무용 거리 &gt; 주행거리",IF(OR(G771="",IFERROR(SUMPRODUCT(MAX(($C$5:C770=C771)*$H$5:H770)),0)=0),"",IF(G771&gt;IFERROR(SUMPRODUCT(MAX(($C$5:C770=C771)*$H$5:H770)),0),"앞 기록과 "&amp;TEXT(G771-IFERROR(SUMPRODUCT(MAX(($C$5:C770=C771)*$H$5:H770)),0),"#,##0")&amp;"km 빔",IF(G771&lt;IFERROR(SUMPRODUCT(MAX(($C$5:C770=C771)*$H$5:H770)),0),"계기판이 앞 기록보다 작음",""))))))</f>
        <v/>
      </c>
    </row>
    <row r="772">
      <c r="A772" s="6" t="n"/>
      <c r="B772" s="4">
        <f>IF(A772="","",MID("일월화수목금토",WEEKDAY(A772),1))</f>
        <v/>
      </c>
      <c r="C772" s="4" t="n"/>
      <c r="D772" s="4">
        <f>IF(C772="","",IFERROR(INDEX('차량별 비용·업무사용비율'!$B$5:$B$24,MATCH(C772,'차량별 비용·업무사용비율'!$A$5:$A$24,0)),"차량 목록에 없음"))</f>
        <v/>
      </c>
      <c r="E772" s="4" t="n"/>
      <c r="F772" s="4" t="n"/>
      <c r="G772" s="12" t="n"/>
      <c r="H772" s="12" t="n"/>
      <c r="I772" s="12">
        <f>IF(OR(G772="",H772=""),"",H772-G772)</f>
        <v/>
      </c>
      <c r="J772" s="12" t="n"/>
      <c r="K772" s="12" t="n"/>
      <c r="L772" s="12">
        <f>IF(AND(J772="",K772=""),"",N(J772)+N(K772))</f>
        <v/>
      </c>
      <c r="M772" s="13" t="n"/>
      <c r="N772" s="13" t="n"/>
      <c r="O772" s="4">
        <f>IF(C772="","",IF(AND(G772&lt;&gt;"",H772&lt;&gt;"",N(H772)&lt;N(G772)),"주행 후 &lt; 주행 전",IF(AND(I772&lt;&gt;"",N(L772)&gt;N(I772)),"업무용 거리 &gt; 주행거리",IF(OR(G772="",IFERROR(SUMPRODUCT(MAX(($C$5:C771=C772)*$H$5:H771)),0)=0),"",IF(G772&gt;IFERROR(SUMPRODUCT(MAX(($C$5:C771=C772)*$H$5:H771)),0),"앞 기록과 "&amp;TEXT(G772-IFERROR(SUMPRODUCT(MAX(($C$5:C771=C772)*$H$5:H771)),0),"#,##0")&amp;"km 빔",IF(G772&lt;IFERROR(SUMPRODUCT(MAX(($C$5:C771=C772)*$H$5:H771)),0),"계기판이 앞 기록보다 작음",""))))))</f>
        <v/>
      </c>
    </row>
    <row r="773">
      <c r="A773" s="6" t="n"/>
      <c r="B773" s="4">
        <f>IF(A773="","",MID("일월화수목금토",WEEKDAY(A773),1))</f>
        <v/>
      </c>
      <c r="C773" s="4" t="n"/>
      <c r="D773" s="4">
        <f>IF(C773="","",IFERROR(INDEX('차량별 비용·업무사용비율'!$B$5:$B$24,MATCH(C773,'차량별 비용·업무사용비율'!$A$5:$A$24,0)),"차량 목록에 없음"))</f>
        <v/>
      </c>
      <c r="E773" s="4" t="n"/>
      <c r="F773" s="4" t="n"/>
      <c r="G773" s="12" t="n"/>
      <c r="H773" s="12" t="n"/>
      <c r="I773" s="12">
        <f>IF(OR(G773="",H773=""),"",H773-G773)</f>
        <v/>
      </c>
      <c r="J773" s="12" t="n"/>
      <c r="K773" s="12" t="n"/>
      <c r="L773" s="12">
        <f>IF(AND(J773="",K773=""),"",N(J773)+N(K773))</f>
        <v/>
      </c>
      <c r="M773" s="13" t="n"/>
      <c r="N773" s="13" t="n"/>
      <c r="O773" s="4">
        <f>IF(C773="","",IF(AND(G773&lt;&gt;"",H773&lt;&gt;"",N(H773)&lt;N(G773)),"주행 후 &lt; 주행 전",IF(AND(I773&lt;&gt;"",N(L773)&gt;N(I773)),"업무용 거리 &gt; 주행거리",IF(OR(G773="",IFERROR(SUMPRODUCT(MAX(($C$5:C772=C773)*$H$5:H772)),0)=0),"",IF(G773&gt;IFERROR(SUMPRODUCT(MAX(($C$5:C772=C773)*$H$5:H772)),0),"앞 기록과 "&amp;TEXT(G773-IFERROR(SUMPRODUCT(MAX(($C$5:C772=C773)*$H$5:H772)),0),"#,##0")&amp;"km 빔",IF(G773&lt;IFERROR(SUMPRODUCT(MAX(($C$5:C772=C773)*$H$5:H772)),0),"계기판이 앞 기록보다 작음",""))))))</f>
        <v/>
      </c>
    </row>
    <row r="774">
      <c r="A774" s="6" t="n"/>
      <c r="B774" s="4">
        <f>IF(A774="","",MID("일월화수목금토",WEEKDAY(A774),1))</f>
        <v/>
      </c>
      <c r="C774" s="4" t="n"/>
      <c r="D774" s="4">
        <f>IF(C774="","",IFERROR(INDEX('차량별 비용·업무사용비율'!$B$5:$B$24,MATCH(C774,'차량별 비용·업무사용비율'!$A$5:$A$24,0)),"차량 목록에 없음"))</f>
        <v/>
      </c>
      <c r="E774" s="4" t="n"/>
      <c r="F774" s="4" t="n"/>
      <c r="G774" s="12" t="n"/>
      <c r="H774" s="12" t="n"/>
      <c r="I774" s="12">
        <f>IF(OR(G774="",H774=""),"",H774-G774)</f>
        <v/>
      </c>
      <c r="J774" s="12" t="n"/>
      <c r="K774" s="12" t="n"/>
      <c r="L774" s="12">
        <f>IF(AND(J774="",K774=""),"",N(J774)+N(K774))</f>
        <v/>
      </c>
      <c r="M774" s="13" t="n"/>
      <c r="N774" s="13" t="n"/>
      <c r="O774" s="4">
        <f>IF(C774="","",IF(AND(G774&lt;&gt;"",H774&lt;&gt;"",N(H774)&lt;N(G774)),"주행 후 &lt; 주행 전",IF(AND(I774&lt;&gt;"",N(L774)&gt;N(I774)),"업무용 거리 &gt; 주행거리",IF(OR(G774="",IFERROR(SUMPRODUCT(MAX(($C$5:C773=C774)*$H$5:H773)),0)=0),"",IF(G774&gt;IFERROR(SUMPRODUCT(MAX(($C$5:C773=C774)*$H$5:H773)),0),"앞 기록과 "&amp;TEXT(G774-IFERROR(SUMPRODUCT(MAX(($C$5:C773=C774)*$H$5:H773)),0),"#,##0")&amp;"km 빔",IF(G774&lt;IFERROR(SUMPRODUCT(MAX(($C$5:C773=C774)*$H$5:H773)),0),"계기판이 앞 기록보다 작음",""))))))</f>
        <v/>
      </c>
    </row>
    <row r="775">
      <c r="A775" s="6" t="n"/>
      <c r="B775" s="4">
        <f>IF(A775="","",MID("일월화수목금토",WEEKDAY(A775),1))</f>
        <v/>
      </c>
      <c r="C775" s="4" t="n"/>
      <c r="D775" s="4">
        <f>IF(C775="","",IFERROR(INDEX('차량별 비용·업무사용비율'!$B$5:$B$24,MATCH(C775,'차량별 비용·업무사용비율'!$A$5:$A$24,0)),"차량 목록에 없음"))</f>
        <v/>
      </c>
      <c r="E775" s="4" t="n"/>
      <c r="F775" s="4" t="n"/>
      <c r="G775" s="12" t="n"/>
      <c r="H775" s="12" t="n"/>
      <c r="I775" s="12">
        <f>IF(OR(G775="",H775=""),"",H775-G775)</f>
        <v/>
      </c>
      <c r="J775" s="12" t="n"/>
      <c r="K775" s="12" t="n"/>
      <c r="L775" s="12">
        <f>IF(AND(J775="",K775=""),"",N(J775)+N(K775))</f>
        <v/>
      </c>
      <c r="M775" s="13" t="n"/>
      <c r="N775" s="13" t="n"/>
      <c r="O775" s="4">
        <f>IF(C775="","",IF(AND(G775&lt;&gt;"",H775&lt;&gt;"",N(H775)&lt;N(G775)),"주행 후 &lt; 주행 전",IF(AND(I775&lt;&gt;"",N(L775)&gt;N(I775)),"업무용 거리 &gt; 주행거리",IF(OR(G775="",IFERROR(SUMPRODUCT(MAX(($C$5:C774=C775)*$H$5:H774)),0)=0),"",IF(G775&gt;IFERROR(SUMPRODUCT(MAX(($C$5:C774=C775)*$H$5:H774)),0),"앞 기록과 "&amp;TEXT(G775-IFERROR(SUMPRODUCT(MAX(($C$5:C774=C775)*$H$5:H774)),0),"#,##0")&amp;"km 빔",IF(G775&lt;IFERROR(SUMPRODUCT(MAX(($C$5:C774=C775)*$H$5:H774)),0),"계기판이 앞 기록보다 작음",""))))))</f>
        <v/>
      </c>
    </row>
    <row r="776">
      <c r="A776" s="6" t="n"/>
      <c r="B776" s="4">
        <f>IF(A776="","",MID("일월화수목금토",WEEKDAY(A776),1))</f>
        <v/>
      </c>
      <c r="C776" s="4" t="n"/>
      <c r="D776" s="4">
        <f>IF(C776="","",IFERROR(INDEX('차량별 비용·업무사용비율'!$B$5:$B$24,MATCH(C776,'차량별 비용·업무사용비율'!$A$5:$A$24,0)),"차량 목록에 없음"))</f>
        <v/>
      </c>
      <c r="E776" s="4" t="n"/>
      <c r="F776" s="4" t="n"/>
      <c r="G776" s="12" t="n"/>
      <c r="H776" s="12" t="n"/>
      <c r="I776" s="12">
        <f>IF(OR(G776="",H776=""),"",H776-G776)</f>
        <v/>
      </c>
      <c r="J776" s="12" t="n"/>
      <c r="K776" s="12" t="n"/>
      <c r="L776" s="12">
        <f>IF(AND(J776="",K776=""),"",N(J776)+N(K776))</f>
        <v/>
      </c>
      <c r="M776" s="13" t="n"/>
      <c r="N776" s="13" t="n"/>
      <c r="O776" s="4">
        <f>IF(C776="","",IF(AND(G776&lt;&gt;"",H776&lt;&gt;"",N(H776)&lt;N(G776)),"주행 후 &lt; 주행 전",IF(AND(I776&lt;&gt;"",N(L776)&gt;N(I776)),"업무용 거리 &gt; 주행거리",IF(OR(G776="",IFERROR(SUMPRODUCT(MAX(($C$5:C775=C776)*$H$5:H775)),0)=0),"",IF(G776&gt;IFERROR(SUMPRODUCT(MAX(($C$5:C775=C776)*$H$5:H775)),0),"앞 기록과 "&amp;TEXT(G776-IFERROR(SUMPRODUCT(MAX(($C$5:C775=C776)*$H$5:H775)),0),"#,##0")&amp;"km 빔",IF(G776&lt;IFERROR(SUMPRODUCT(MAX(($C$5:C775=C776)*$H$5:H775)),0),"계기판이 앞 기록보다 작음",""))))))</f>
        <v/>
      </c>
    </row>
    <row r="777">
      <c r="A777" s="6" t="n"/>
      <c r="B777" s="4">
        <f>IF(A777="","",MID("일월화수목금토",WEEKDAY(A777),1))</f>
        <v/>
      </c>
      <c r="C777" s="4" t="n"/>
      <c r="D777" s="4">
        <f>IF(C777="","",IFERROR(INDEX('차량별 비용·업무사용비율'!$B$5:$B$24,MATCH(C777,'차량별 비용·업무사용비율'!$A$5:$A$24,0)),"차량 목록에 없음"))</f>
        <v/>
      </c>
      <c r="E777" s="4" t="n"/>
      <c r="F777" s="4" t="n"/>
      <c r="G777" s="12" t="n"/>
      <c r="H777" s="12" t="n"/>
      <c r="I777" s="12">
        <f>IF(OR(G777="",H777=""),"",H777-G777)</f>
        <v/>
      </c>
      <c r="J777" s="12" t="n"/>
      <c r="K777" s="12" t="n"/>
      <c r="L777" s="12">
        <f>IF(AND(J777="",K777=""),"",N(J777)+N(K777))</f>
        <v/>
      </c>
      <c r="M777" s="13" t="n"/>
      <c r="N777" s="13" t="n"/>
      <c r="O777" s="4">
        <f>IF(C777="","",IF(AND(G777&lt;&gt;"",H777&lt;&gt;"",N(H777)&lt;N(G777)),"주행 후 &lt; 주행 전",IF(AND(I777&lt;&gt;"",N(L777)&gt;N(I777)),"업무용 거리 &gt; 주행거리",IF(OR(G777="",IFERROR(SUMPRODUCT(MAX(($C$5:C776=C777)*$H$5:H776)),0)=0),"",IF(G777&gt;IFERROR(SUMPRODUCT(MAX(($C$5:C776=C777)*$H$5:H776)),0),"앞 기록과 "&amp;TEXT(G777-IFERROR(SUMPRODUCT(MAX(($C$5:C776=C777)*$H$5:H776)),0),"#,##0")&amp;"km 빔",IF(G777&lt;IFERROR(SUMPRODUCT(MAX(($C$5:C776=C777)*$H$5:H776)),0),"계기판이 앞 기록보다 작음",""))))))</f>
        <v/>
      </c>
    </row>
    <row r="778">
      <c r="A778" s="6" t="n"/>
      <c r="B778" s="4">
        <f>IF(A778="","",MID("일월화수목금토",WEEKDAY(A778),1))</f>
        <v/>
      </c>
      <c r="C778" s="4" t="n"/>
      <c r="D778" s="4">
        <f>IF(C778="","",IFERROR(INDEX('차량별 비용·업무사용비율'!$B$5:$B$24,MATCH(C778,'차량별 비용·업무사용비율'!$A$5:$A$24,0)),"차량 목록에 없음"))</f>
        <v/>
      </c>
      <c r="E778" s="4" t="n"/>
      <c r="F778" s="4" t="n"/>
      <c r="G778" s="12" t="n"/>
      <c r="H778" s="12" t="n"/>
      <c r="I778" s="12">
        <f>IF(OR(G778="",H778=""),"",H778-G778)</f>
        <v/>
      </c>
      <c r="J778" s="12" t="n"/>
      <c r="K778" s="12" t="n"/>
      <c r="L778" s="12">
        <f>IF(AND(J778="",K778=""),"",N(J778)+N(K778))</f>
        <v/>
      </c>
      <c r="M778" s="13" t="n"/>
      <c r="N778" s="13" t="n"/>
      <c r="O778" s="4">
        <f>IF(C778="","",IF(AND(G778&lt;&gt;"",H778&lt;&gt;"",N(H778)&lt;N(G778)),"주행 후 &lt; 주행 전",IF(AND(I778&lt;&gt;"",N(L778)&gt;N(I778)),"업무용 거리 &gt; 주행거리",IF(OR(G778="",IFERROR(SUMPRODUCT(MAX(($C$5:C777=C778)*$H$5:H777)),0)=0),"",IF(G778&gt;IFERROR(SUMPRODUCT(MAX(($C$5:C777=C778)*$H$5:H777)),0),"앞 기록과 "&amp;TEXT(G778-IFERROR(SUMPRODUCT(MAX(($C$5:C777=C778)*$H$5:H777)),0),"#,##0")&amp;"km 빔",IF(G778&lt;IFERROR(SUMPRODUCT(MAX(($C$5:C777=C778)*$H$5:H777)),0),"계기판이 앞 기록보다 작음",""))))))</f>
        <v/>
      </c>
    </row>
    <row r="779">
      <c r="A779" s="6" t="n"/>
      <c r="B779" s="4">
        <f>IF(A779="","",MID("일월화수목금토",WEEKDAY(A779),1))</f>
        <v/>
      </c>
      <c r="C779" s="4" t="n"/>
      <c r="D779" s="4">
        <f>IF(C779="","",IFERROR(INDEX('차량별 비용·업무사용비율'!$B$5:$B$24,MATCH(C779,'차량별 비용·업무사용비율'!$A$5:$A$24,0)),"차량 목록에 없음"))</f>
        <v/>
      </c>
      <c r="E779" s="4" t="n"/>
      <c r="F779" s="4" t="n"/>
      <c r="G779" s="12" t="n"/>
      <c r="H779" s="12" t="n"/>
      <c r="I779" s="12">
        <f>IF(OR(G779="",H779=""),"",H779-G779)</f>
        <v/>
      </c>
      <c r="J779" s="12" t="n"/>
      <c r="K779" s="12" t="n"/>
      <c r="L779" s="12">
        <f>IF(AND(J779="",K779=""),"",N(J779)+N(K779))</f>
        <v/>
      </c>
      <c r="M779" s="13" t="n"/>
      <c r="N779" s="13" t="n"/>
      <c r="O779" s="4">
        <f>IF(C779="","",IF(AND(G779&lt;&gt;"",H779&lt;&gt;"",N(H779)&lt;N(G779)),"주행 후 &lt; 주행 전",IF(AND(I779&lt;&gt;"",N(L779)&gt;N(I779)),"업무용 거리 &gt; 주행거리",IF(OR(G779="",IFERROR(SUMPRODUCT(MAX(($C$5:C778=C779)*$H$5:H778)),0)=0),"",IF(G779&gt;IFERROR(SUMPRODUCT(MAX(($C$5:C778=C779)*$H$5:H778)),0),"앞 기록과 "&amp;TEXT(G779-IFERROR(SUMPRODUCT(MAX(($C$5:C778=C779)*$H$5:H778)),0),"#,##0")&amp;"km 빔",IF(G779&lt;IFERROR(SUMPRODUCT(MAX(($C$5:C778=C779)*$H$5:H778)),0),"계기판이 앞 기록보다 작음",""))))))</f>
        <v/>
      </c>
    </row>
    <row r="780">
      <c r="A780" s="6" t="n"/>
      <c r="B780" s="4">
        <f>IF(A780="","",MID("일월화수목금토",WEEKDAY(A780),1))</f>
        <v/>
      </c>
      <c r="C780" s="4" t="n"/>
      <c r="D780" s="4">
        <f>IF(C780="","",IFERROR(INDEX('차량별 비용·업무사용비율'!$B$5:$B$24,MATCH(C780,'차량별 비용·업무사용비율'!$A$5:$A$24,0)),"차량 목록에 없음"))</f>
        <v/>
      </c>
      <c r="E780" s="4" t="n"/>
      <c r="F780" s="4" t="n"/>
      <c r="G780" s="12" t="n"/>
      <c r="H780" s="12" t="n"/>
      <c r="I780" s="12">
        <f>IF(OR(G780="",H780=""),"",H780-G780)</f>
        <v/>
      </c>
      <c r="J780" s="12" t="n"/>
      <c r="K780" s="12" t="n"/>
      <c r="L780" s="12">
        <f>IF(AND(J780="",K780=""),"",N(J780)+N(K780))</f>
        <v/>
      </c>
      <c r="M780" s="13" t="n"/>
      <c r="N780" s="13" t="n"/>
      <c r="O780" s="4">
        <f>IF(C780="","",IF(AND(G780&lt;&gt;"",H780&lt;&gt;"",N(H780)&lt;N(G780)),"주행 후 &lt; 주행 전",IF(AND(I780&lt;&gt;"",N(L780)&gt;N(I780)),"업무용 거리 &gt; 주행거리",IF(OR(G780="",IFERROR(SUMPRODUCT(MAX(($C$5:C779=C780)*$H$5:H779)),0)=0),"",IF(G780&gt;IFERROR(SUMPRODUCT(MAX(($C$5:C779=C780)*$H$5:H779)),0),"앞 기록과 "&amp;TEXT(G780-IFERROR(SUMPRODUCT(MAX(($C$5:C779=C780)*$H$5:H779)),0),"#,##0")&amp;"km 빔",IF(G780&lt;IFERROR(SUMPRODUCT(MAX(($C$5:C779=C780)*$H$5:H779)),0),"계기판이 앞 기록보다 작음",""))))))</f>
        <v/>
      </c>
    </row>
    <row r="781">
      <c r="A781" s="6" t="n"/>
      <c r="B781" s="4">
        <f>IF(A781="","",MID("일월화수목금토",WEEKDAY(A781),1))</f>
        <v/>
      </c>
      <c r="C781" s="4" t="n"/>
      <c r="D781" s="4">
        <f>IF(C781="","",IFERROR(INDEX('차량별 비용·업무사용비율'!$B$5:$B$24,MATCH(C781,'차량별 비용·업무사용비율'!$A$5:$A$24,0)),"차량 목록에 없음"))</f>
        <v/>
      </c>
      <c r="E781" s="4" t="n"/>
      <c r="F781" s="4" t="n"/>
      <c r="G781" s="12" t="n"/>
      <c r="H781" s="12" t="n"/>
      <c r="I781" s="12">
        <f>IF(OR(G781="",H781=""),"",H781-G781)</f>
        <v/>
      </c>
      <c r="J781" s="12" t="n"/>
      <c r="K781" s="12" t="n"/>
      <c r="L781" s="12">
        <f>IF(AND(J781="",K781=""),"",N(J781)+N(K781))</f>
        <v/>
      </c>
      <c r="M781" s="13" t="n"/>
      <c r="N781" s="13" t="n"/>
      <c r="O781" s="4">
        <f>IF(C781="","",IF(AND(G781&lt;&gt;"",H781&lt;&gt;"",N(H781)&lt;N(G781)),"주행 후 &lt; 주행 전",IF(AND(I781&lt;&gt;"",N(L781)&gt;N(I781)),"업무용 거리 &gt; 주행거리",IF(OR(G781="",IFERROR(SUMPRODUCT(MAX(($C$5:C780=C781)*$H$5:H780)),0)=0),"",IF(G781&gt;IFERROR(SUMPRODUCT(MAX(($C$5:C780=C781)*$H$5:H780)),0),"앞 기록과 "&amp;TEXT(G781-IFERROR(SUMPRODUCT(MAX(($C$5:C780=C781)*$H$5:H780)),0),"#,##0")&amp;"km 빔",IF(G781&lt;IFERROR(SUMPRODUCT(MAX(($C$5:C780=C781)*$H$5:H780)),0),"계기판이 앞 기록보다 작음",""))))))</f>
        <v/>
      </c>
    </row>
    <row r="782">
      <c r="A782" s="6" t="n"/>
      <c r="B782" s="4">
        <f>IF(A782="","",MID("일월화수목금토",WEEKDAY(A782),1))</f>
        <v/>
      </c>
      <c r="C782" s="4" t="n"/>
      <c r="D782" s="4">
        <f>IF(C782="","",IFERROR(INDEX('차량별 비용·업무사용비율'!$B$5:$B$24,MATCH(C782,'차량별 비용·업무사용비율'!$A$5:$A$24,0)),"차량 목록에 없음"))</f>
        <v/>
      </c>
      <c r="E782" s="4" t="n"/>
      <c r="F782" s="4" t="n"/>
      <c r="G782" s="12" t="n"/>
      <c r="H782" s="12" t="n"/>
      <c r="I782" s="12">
        <f>IF(OR(G782="",H782=""),"",H782-G782)</f>
        <v/>
      </c>
      <c r="J782" s="12" t="n"/>
      <c r="K782" s="12" t="n"/>
      <c r="L782" s="12">
        <f>IF(AND(J782="",K782=""),"",N(J782)+N(K782))</f>
        <v/>
      </c>
      <c r="M782" s="13" t="n"/>
      <c r="N782" s="13" t="n"/>
      <c r="O782" s="4">
        <f>IF(C782="","",IF(AND(G782&lt;&gt;"",H782&lt;&gt;"",N(H782)&lt;N(G782)),"주행 후 &lt; 주행 전",IF(AND(I782&lt;&gt;"",N(L782)&gt;N(I782)),"업무용 거리 &gt; 주행거리",IF(OR(G782="",IFERROR(SUMPRODUCT(MAX(($C$5:C781=C782)*$H$5:H781)),0)=0),"",IF(G782&gt;IFERROR(SUMPRODUCT(MAX(($C$5:C781=C782)*$H$5:H781)),0),"앞 기록과 "&amp;TEXT(G782-IFERROR(SUMPRODUCT(MAX(($C$5:C781=C782)*$H$5:H781)),0),"#,##0")&amp;"km 빔",IF(G782&lt;IFERROR(SUMPRODUCT(MAX(($C$5:C781=C782)*$H$5:H781)),0),"계기판이 앞 기록보다 작음",""))))))</f>
        <v/>
      </c>
    </row>
    <row r="783">
      <c r="A783" s="6" t="n"/>
      <c r="B783" s="4">
        <f>IF(A783="","",MID("일월화수목금토",WEEKDAY(A783),1))</f>
        <v/>
      </c>
      <c r="C783" s="4" t="n"/>
      <c r="D783" s="4">
        <f>IF(C783="","",IFERROR(INDEX('차량별 비용·업무사용비율'!$B$5:$B$24,MATCH(C783,'차량별 비용·업무사용비율'!$A$5:$A$24,0)),"차량 목록에 없음"))</f>
        <v/>
      </c>
      <c r="E783" s="4" t="n"/>
      <c r="F783" s="4" t="n"/>
      <c r="G783" s="12" t="n"/>
      <c r="H783" s="12" t="n"/>
      <c r="I783" s="12">
        <f>IF(OR(G783="",H783=""),"",H783-G783)</f>
        <v/>
      </c>
      <c r="J783" s="12" t="n"/>
      <c r="K783" s="12" t="n"/>
      <c r="L783" s="12">
        <f>IF(AND(J783="",K783=""),"",N(J783)+N(K783))</f>
        <v/>
      </c>
      <c r="M783" s="13" t="n"/>
      <c r="N783" s="13" t="n"/>
      <c r="O783" s="4">
        <f>IF(C783="","",IF(AND(G783&lt;&gt;"",H783&lt;&gt;"",N(H783)&lt;N(G783)),"주행 후 &lt; 주행 전",IF(AND(I783&lt;&gt;"",N(L783)&gt;N(I783)),"업무용 거리 &gt; 주행거리",IF(OR(G783="",IFERROR(SUMPRODUCT(MAX(($C$5:C782=C783)*$H$5:H782)),0)=0),"",IF(G783&gt;IFERROR(SUMPRODUCT(MAX(($C$5:C782=C783)*$H$5:H782)),0),"앞 기록과 "&amp;TEXT(G783-IFERROR(SUMPRODUCT(MAX(($C$5:C782=C783)*$H$5:H782)),0),"#,##0")&amp;"km 빔",IF(G783&lt;IFERROR(SUMPRODUCT(MAX(($C$5:C782=C783)*$H$5:H782)),0),"계기판이 앞 기록보다 작음",""))))))</f>
        <v/>
      </c>
    </row>
    <row r="784">
      <c r="A784" s="6" t="n"/>
      <c r="B784" s="4">
        <f>IF(A784="","",MID("일월화수목금토",WEEKDAY(A784),1))</f>
        <v/>
      </c>
      <c r="C784" s="4" t="n"/>
      <c r="D784" s="4">
        <f>IF(C784="","",IFERROR(INDEX('차량별 비용·업무사용비율'!$B$5:$B$24,MATCH(C784,'차량별 비용·업무사용비율'!$A$5:$A$24,0)),"차량 목록에 없음"))</f>
        <v/>
      </c>
      <c r="E784" s="4" t="n"/>
      <c r="F784" s="4" t="n"/>
      <c r="G784" s="12" t="n"/>
      <c r="H784" s="12" t="n"/>
      <c r="I784" s="12">
        <f>IF(OR(G784="",H784=""),"",H784-G784)</f>
        <v/>
      </c>
      <c r="J784" s="12" t="n"/>
      <c r="K784" s="12" t="n"/>
      <c r="L784" s="12">
        <f>IF(AND(J784="",K784=""),"",N(J784)+N(K784))</f>
        <v/>
      </c>
      <c r="M784" s="13" t="n"/>
      <c r="N784" s="13" t="n"/>
      <c r="O784" s="4">
        <f>IF(C784="","",IF(AND(G784&lt;&gt;"",H784&lt;&gt;"",N(H784)&lt;N(G784)),"주행 후 &lt; 주행 전",IF(AND(I784&lt;&gt;"",N(L784)&gt;N(I784)),"업무용 거리 &gt; 주행거리",IF(OR(G784="",IFERROR(SUMPRODUCT(MAX(($C$5:C783=C784)*$H$5:H783)),0)=0),"",IF(G784&gt;IFERROR(SUMPRODUCT(MAX(($C$5:C783=C784)*$H$5:H783)),0),"앞 기록과 "&amp;TEXT(G784-IFERROR(SUMPRODUCT(MAX(($C$5:C783=C784)*$H$5:H783)),0),"#,##0")&amp;"km 빔",IF(G784&lt;IFERROR(SUMPRODUCT(MAX(($C$5:C783=C784)*$H$5:H783)),0),"계기판이 앞 기록보다 작음",""))))))</f>
        <v/>
      </c>
    </row>
    <row r="785">
      <c r="A785" s="6" t="n"/>
      <c r="B785" s="4">
        <f>IF(A785="","",MID("일월화수목금토",WEEKDAY(A785),1))</f>
        <v/>
      </c>
      <c r="C785" s="4" t="n"/>
      <c r="D785" s="4">
        <f>IF(C785="","",IFERROR(INDEX('차량별 비용·업무사용비율'!$B$5:$B$24,MATCH(C785,'차량별 비용·업무사용비율'!$A$5:$A$24,0)),"차량 목록에 없음"))</f>
        <v/>
      </c>
      <c r="E785" s="4" t="n"/>
      <c r="F785" s="4" t="n"/>
      <c r="G785" s="12" t="n"/>
      <c r="H785" s="12" t="n"/>
      <c r="I785" s="12">
        <f>IF(OR(G785="",H785=""),"",H785-G785)</f>
        <v/>
      </c>
      <c r="J785" s="12" t="n"/>
      <c r="K785" s="12" t="n"/>
      <c r="L785" s="12">
        <f>IF(AND(J785="",K785=""),"",N(J785)+N(K785))</f>
        <v/>
      </c>
      <c r="M785" s="13" t="n"/>
      <c r="N785" s="13" t="n"/>
      <c r="O785" s="4">
        <f>IF(C785="","",IF(AND(G785&lt;&gt;"",H785&lt;&gt;"",N(H785)&lt;N(G785)),"주행 후 &lt; 주행 전",IF(AND(I785&lt;&gt;"",N(L785)&gt;N(I785)),"업무용 거리 &gt; 주행거리",IF(OR(G785="",IFERROR(SUMPRODUCT(MAX(($C$5:C784=C785)*$H$5:H784)),0)=0),"",IF(G785&gt;IFERROR(SUMPRODUCT(MAX(($C$5:C784=C785)*$H$5:H784)),0),"앞 기록과 "&amp;TEXT(G785-IFERROR(SUMPRODUCT(MAX(($C$5:C784=C785)*$H$5:H784)),0),"#,##0")&amp;"km 빔",IF(G785&lt;IFERROR(SUMPRODUCT(MAX(($C$5:C784=C785)*$H$5:H784)),0),"계기판이 앞 기록보다 작음",""))))))</f>
        <v/>
      </c>
    </row>
    <row r="786">
      <c r="A786" s="6" t="n"/>
      <c r="B786" s="4">
        <f>IF(A786="","",MID("일월화수목금토",WEEKDAY(A786),1))</f>
        <v/>
      </c>
      <c r="C786" s="4" t="n"/>
      <c r="D786" s="4">
        <f>IF(C786="","",IFERROR(INDEX('차량별 비용·업무사용비율'!$B$5:$B$24,MATCH(C786,'차량별 비용·업무사용비율'!$A$5:$A$24,0)),"차량 목록에 없음"))</f>
        <v/>
      </c>
      <c r="E786" s="4" t="n"/>
      <c r="F786" s="4" t="n"/>
      <c r="G786" s="12" t="n"/>
      <c r="H786" s="12" t="n"/>
      <c r="I786" s="12">
        <f>IF(OR(G786="",H786=""),"",H786-G786)</f>
        <v/>
      </c>
      <c r="J786" s="12" t="n"/>
      <c r="K786" s="12" t="n"/>
      <c r="L786" s="12">
        <f>IF(AND(J786="",K786=""),"",N(J786)+N(K786))</f>
        <v/>
      </c>
      <c r="M786" s="13" t="n"/>
      <c r="N786" s="13" t="n"/>
      <c r="O786" s="4">
        <f>IF(C786="","",IF(AND(G786&lt;&gt;"",H786&lt;&gt;"",N(H786)&lt;N(G786)),"주행 후 &lt; 주행 전",IF(AND(I786&lt;&gt;"",N(L786)&gt;N(I786)),"업무용 거리 &gt; 주행거리",IF(OR(G786="",IFERROR(SUMPRODUCT(MAX(($C$5:C785=C786)*$H$5:H785)),0)=0),"",IF(G786&gt;IFERROR(SUMPRODUCT(MAX(($C$5:C785=C786)*$H$5:H785)),0),"앞 기록과 "&amp;TEXT(G786-IFERROR(SUMPRODUCT(MAX(($C$5:C785=C786)*$H$5:H785)),0),"#,##0")&amp;"km 빔",IF(G786&lt;IFERROR(SUMPRODUCT(MAX(($C$5:C785=C786)*$H$5:H785)),0),"계기판이 앞 기록보다 작음",""))))))</f>
        <v/>
      </c>
    </row>
    <row r="787">
      <c r="A787" s="6" t="n"/>
      <c r="B787" s="4">
        <f>IF(A787="","",MID("일월화수목금토",WEEKDAY(A787),1))</f>
        <v/>
      </c>
      <c r="C787" s="4" t="n"/>
      <c r="D787" s="4">
        <f>IF(C787="","",IFERROR(INDEX('차량별 비용·업무사용비율'!$B$5:$B$24,MATCH(C787,'차량별 비용·업무사용비율'!$A$5:$A$24,0)),"차량 목록에 없음"))</f>
        <v/>
      </c>
      <c r="E787" s="4" t="n"/>
      <c r="F787" s="4" t="n"/>
      <c r="G787" s="12" t="n"/>
      <c r="H787" s="12" t="n"/>
      <c r="I787" s="12">
        <f>IF(OR(G787="",H787=""),"",H787-G787)</f>
        <v/>
      </c>
      <c r="J787" s="12" t="n"/>
      <c r="K787" s="12" t="n"/>
      <c r="L787" s="12">
        <f>IF(AND(J787="",K787=""),"",N(J787)+N(K787))</f>
        <v/>
      </c>
      <c r="M787" s="13" t="n"/>
      <c r="N787" s="13" t="n"/>
      <c r="O787" s="4">
        <f>IF(C787="","",IF(AND(G787&lt;&gt;"",H787&lt;&gt;"",N(H787)&lt;N(G787)),"주행 후 &lt; 주행 전",IF(AND(I787&lt;&gt;"",N(L787)&gt;N(I787)),"업무용 거리 &gt; 주행거리",IF(OR(G787="",IFERROR(SUMPRODUCT(MAX(($C$5:C786=C787)*$H$5:H786)),0)=0),"",IF(G787&gt;IFERROR(SUMPRODUCT(MAX(($C$5:C786=C787)*$H$5:H786)),0),"앞 기록과 "&amp;TEXT(G787-IFERROR(SUMPRODUCT(MAX(($C$5:C786=C787)*$H$5:H786)),0),"#,##0")&amp;"km 빔",IF(G787&lt;IFERROR(SUMPRODUCT(MAX(($C$5:C786=C787)*$H$5:H786)),0),"계기판이 앞 기록보다 작음",""))))))</f>
        <v/>
      </c>
    </row>
    <row r="788">
      <c r="A788" s="6" t="n"/>
      <c r="B788" s="4">
        <f>IF(A788="","",MID("일월화수목금토",WEEKDAY(A788),1))</f>
        <v/>
      </c>
      <c r="C788" s="4" t="n"/>
      <c r="D788" s="4">
        <f>IF(C788="","",IFERROR(INDEX('차량별 비용·업무사용비율'!$B$5:$B$24,MATCH(C788,'차량별 비용·업무사용비율'!$A$5:$A$24,0)),"차량 목록에 없음"))</f>
        <v/>
      </c>
      <c r="E788" s="4" t="n"/>
      <c r="F788" s="4" t="n"/>
      <c r="G788" s="12" t="n"/>
      <c r="H788" s="12" t="n"/>
      <c r="I788" s="12">
        <f>IF(OR(G788="",H788=""),"",H788-G788)</f>
        <v/>
      </c>
      <c r="J788" s="12" t="n"/>
      <c r="K788" s="12" t="n"/>
      <c r="L788" s="12">
        <f>IF(AND(J788="",K788=""),"",N(J788)+N(K788))</f>
        <v/>
      </c>
      <c r="M788" s="13" t="n"/>
      <c r="N788" s="13" t="n"/>
      <c r="O788" s="4">
        <f>IF(C788="","",IF(AND(G788&lt;&gt;"",H788&lt;&gt;"",N(H788)&lt;N(G788)),"주행 후 &lt; 주행 전",IF(AND(I788&lt;&gt;"",N(L788)&gt;N(I788)),"업무용 거리 &gt; 주행거리",IF(OR(G788="",IFERROR(SUMPRODUCT(MAX(($C$5:C787=C788)*$H$5:H787)),0)=0),"",IF(G788&gt;IFERROR(SUMPRODUCT(MAX(($C$5:C787=C788)*$H$5:H787)),0),"앞 기록과 "&amp;TEXT(G788-IFERROR(SUMPRODUCT(MAX(($C$5:C787=C788)*$H$5:H787)),0),"#,##0")&amp;"km 빔",IF(G788&lt;IFERROR(SUMPRODUCT(MAX(($C$5:C787=C788)*$H$5:H787)),0),"계기판이 앞 기록보다 작음",""))))))</f>
        <v/>
      </c>
    </row>
    <row r="789">
      <c r="A789" s="6" t="n"/>
      <c r="B789" s="4">
        <f>IF(A789="","",MID("일월화수목금토",WEEKDAY(A789),1))</f>
        <v/>
      </c>
      <c r="C789" s="4" t="n"/>
      <c r="D789" s="4">
        <f>IF(C789="","",IFERROR(INDEX('차량별 비용·업무사용비율'!$B$5:$B$24,MATCH(C789,'차량별 비용·업무사용비율'!$A$5:$A$24,0)),"차량 목록에 없음"))</f>
        <v/>
      </c>
      <c r="E789" s="4" t="n"/>
      <c r="F789" s="4" t="n"/>
      <c r="G789" s="12" t="n"/>
      <c r="H789" s="12" t="n"/>
      <c r="I789" s="12">
        <f>IF(OR(G789="",H789=""),"",H789-G789)</f>
        <v/>
      </c>
      <c r="J789" s="12" t="n"/>
      <c r="K789" s="12" t="n"/>
      <c r="L789" s="12">
        <f>IF(AND(J789="",K789=""),"",N(J789)+N(K789))</f>
        <v/>
      </c>
      <c r="M789" s="13" t="n"/>
      <c r="N789" s="13" t="n"/>
      <c r="O789" s="4">
        <f>IF(C789="","",IF(AND(G789&lt;&gt;"",H789&lt;&gt;"",N(H789)&lt;N(G789)),"주행 후 &lt; 주행 전",IF(AND(I789&lt;&gt;"",N(L789)&gt;N(I789)),"업무용 거리 &gt; 주행거리",IF(OR(G789="",IFERROR(SUMPRODUCT(MAX(($C$5:C788=C789)*$H$5:H788)),0)=0),"",IF(G789&gt;IFERROR(SUMPRODUCT(MAX(($C$5:C788=C789)*$H$5:H788)),0),"앞 기록과 "&amp;TEXT(G789-IFERROR(SUMPRODUCT(MAX(($C$5:C788=C789)*$H$5:H788)),0),"#,##0")&amp;"km 빔",IF(G789&lt;IFERROR(SUMPRODUCT(MAX(($C$5:C788=C789)*$H$5:H788)),0),"계기판이 앞 기록보다 작음",""))))))</f>
        <v/>
      </c>
    </row>
    <row r="790">
      <c r="A790" s="6" t="n"/>
      <c r="B790" s="4">
        <f>IF(A790="","",MID("일월화수목금토",WEEKDAY(A790),1))</f>
        <v/>
      </c>
      <c r="C790" s="4" t="n"/>
      <c r="D790" s="4">
        <f>IF(C790="","",IFERROR(INDEX('차량별 비용·업무사용비율'!$B$5:$B$24,MATCH(C790,'차량별 비용·업무사용비율'!$A$5:$A$24,0)),"차량 목록에 없음"))</f>
        <v/>
      </c>
      <c r="E790" s="4" t="n"/>
      <c r="F790" s="4" t="n"/>
      <c r="G790" s="12" t="n"/>
      <c r="H790" s="12" t="n"/>
      <c r="I790" s="12">
        <f>IF(OR(G790="",H790=""),"",H790-G790)</f>
        <v/>
      </c>
      <c r="J790" s="12" t="n"/>
      <c r="K790" s="12" t="n"/>
      <c r="L790" s="12">
        <f>IF(AND(J790="",K790=""),"",N(J790)+N(K790))</f>
        <v/>
      </c>
      <c r="M790" s="13" t="n"/>
      <c r="N790" s="13" t="n"/>
      <c r="O790" s="4">
        <f>IF(C790="","",IF(AND(G790&lt;&gt;"",H790&lt;&gt;"",N(H790)&lt;N(G790)),"주행 후 &lt; 주행 전",IF(AND(I790&lt;&gt;"",N(L790)&gt;N(I790)),"업무용 거리 &gt; 주행거리",IF(OR(G790="",IFERROR(SUMPRODUCT(MAX(($C$5:C789=C790)*$H$5:H789)),0)=0),"",IF(G790&gt;IFERROR(SUMPRODUCT(MAX(($C$5:C789=C790)*$H$5:H789)),0),"앞 기록과 "&amp;TEXT(G790-IFERROR(SUMPRODUCT(MAX(($C$5:C789=C790)*$H$5:H789)),0),"#,##0")&amp;"km 빔",IF(G790&lt;IFERROR(SUMPRODUCT(MAX(($C$5:C789=C790)*$H$5:H789)),0),"계기판이 앞 기록보다 작음",""))))))</f>
        <v/>
      </c>
    </row>
    <row r="791">
      <c r="A791" s="6" t="n"/>
      <c r="B791" s="4">
        <f>IF(A791="","",MID("일월화수목금토",WEEKDAY(A791),1))</f>
        <v/>
      </c>
      <c r="C791" s="4" t="n"/>
      <c r="D791" s="4">
        <f>IF(C791="","",IFERROR(INDEX('차량별 비용·업무사용비율'!$B$5:$B$24,MATCH(C791,'차량별 비용·업무사용비율'!$A$5:$A$24,0)),"차량 목록에 없음"))</f>
        <v/>
      </c>
      <c r="E791" s="4" t="n"/>
      <c r="F791" s="4" t="n"/>
      <c r="G791" s="12" t="n"/>
      <c r="H791" s="12" t="n"/>
      <c r="I791" s="12">
        <f>IF(OR(G791="",H791=""),"",H791-G791)</f>
        <v/>
      </c>
      <c r="J791" s="12" t="n"/>
      <c r="K791" s="12" t="n"/>
      <c r="L791" s="12">
        <f>IF(AND(J791="",K791=""),"",N(J791)+N(K791))</f>
        <v/>
      </c>
      <c r="M791" s="13" t="n"/>
      <c r="N791" s="13" t="n"/>
      <c r="O791" s="4">
        <f>IF(C791="","",IF(AND(G791&lt;&gt;"",H791&lt;&gt;"",N(H791)&lt;N(G791)),"주행 후 &lt; 주행 전",IF(AND(I791&lt;&gt;"",N(L791)&gt;N(I791)),"업무용 거리 &gt; 주행거리",IF(OR(G791="",IFERROR(SUMPRODUCT(MAX(($C$5:C790=C791)*$H$5:H790)),0)=0),"",IF(G791&gt;IFERROR(SUMPRODUCT(MAX(($C$5:C790=C791)*$H$5:H790)),0),"앞 기록과 "&amp;TEXT(G791-IFERROR(SUMPRODUCT(MAX(($C$5:C790=C791)*$H$5:H790)),0),"#,##0")&amp;"km 빔",IF(G791&lt;IFERROR(SUMPRODUCT(MAX(($C$5:C790=C791)*$H$5:H790)),0),"계기판이 앞 기록보다 작음",""))))))</f>
        <v/>
      </c>
    </row>
    <row r="792">
      <c r="A792" s="6" t="n"/>
      <c r="B792" s="4">
        <f>IF(A792="","",MID("일월화수목금토",WEEKDAY(A792),1))</f>
        <v/>
      </c>
      <c r="C792" s="4" t="n"/>
      <c r="D792" s="4">
        <f>IF(C792="","",IFERROR(INDEX('차량별 비용·업무사용비율'!$B$5:$B$24,MATCH(C792,'차량별 비용·업무사용비율'!$A$5:$A$24,0)),"차량 목록에 없음"))</f>
        <v/>
      </c>
      <c r="E792" s="4" t="n"/>
      <c r="F792" s="4" t="n"/>
      <c r="G792" s="12" t="n"/>
      <c r="H792" s="12" t="n"/>
      <c r="I792" s="12">
        <f>IF(OR(G792="",H792=""),"",H792-G792)</f>
        <v/>
      </c>
      <c r="J792" s="12" t="n"/>
      <c r="K792" s="12" t="n"/>
      <c r="L792" s="12">
        <f>IF(AND(J792="",K792=""),"",N(J792)+N(K792))</f>
        <v/>
      </c>
      <c r="M792" s="13" t="n"/>
      <c r="N792" s="13" t="n"/>
      <c r="O792" s="4">
        <f>IF(C792="","",IF(AND(G792&lt;&gt;"",H792&lt;&gt;"",N(H792)&lt;N(G792)),"주행 후 &lt; 주행 전",IF(AND(I792&lt;&gt;"",N(L792)&gt;N(I792)),"업무용 거리 &gt; 주행거리",IF(OR(G792="",IFERROR(SUMPRODUCT(MAX(($C$5:C791=C792)*$H$5:H791)),0)=0),"",IF(G792&gt;IFERROR(SUMPRODUCT(MAX(($C$5:C791=C792)*$H$5:H791)),0),"앞 기록과 "&amp;TEXT(G792-IFERROR(SUMPRODUCT(MAX(($C$5:C791=C792)*$H$5:H791)),0),"#,##0")&amp;"km 빔",IF(G792&lt;IFERROR(SUMPRODUCT(MAX(($C$5:C791=C792)*$H$5:H791)),0),"계기판이 앞 기록보다 작음",""))))))</f>
        <v/>
      </c>
    </row>
    <row r="793">
      <c r="A793" s="6" t="n"/>
      <c r="B793" s="4">
        <f>IF(A793="","",MID("일월화수목금토",WEEKDAY(A793),1))</f>
        <v/>
      </c>
      <c r="C793" s="4" t="n"/>
      <c r="D793" s="4">
        <f>IF(C793="","",IFERROR(INDEX('차량별 비용·업무사용비율'!$B$5:$B$24,MATCH(C793,'차량별 비용·업무사용비율'!$A$5:$A$24,0)),"차량 목록에 없음"))</f>
        <v/>
      </c>
      <c r="E793" s="4" t="n"/>
      <c r="F793" s="4" t="n"/>
      <c r="G793" s="12" t="n"/>
      <c r="H793" s="12" t="n"/>
      <c r="I793" s="12">
        <f>IF(OR(G793="",H793=""),"",H793-G793)</f>
        <v/>
      </c>
      <c r="J793" s="12" t="n"/>
      <c r="K793" s="12" t="n"/>
      <c r="L793" s="12">
        <f>IF(AND(J793="",K793=""),"",N(J793)+N(K793))</f>
        <v/>
      </c>
      <c r="M793" s="13" t="n"/>
      <c r="N793" s="13" t="n"/>
      <c r="O793" s="4">
        <f>IF(C793="","",IF(AND(G793&lt;&gt;"",H793&lt;&gt;"",N(H793)&lt;N(G793)),"주행 후 &lt; 주행 전",IF(AND(I793&lt;&gt;"",N(L793)&gt;N(I793)),"업무용 거리 &gt; 주행거리",IF(OR(G793="",IFERROR(SUMPRODUCT(MAX(($C$5:C792=C793)*$H$5:H792)),0)=0),"",IF(G793&gt;IFERROR(SUMPRODUCT(MAX(($C$5:C792=C793)*$H$5:H792)),0),"앞 기록과 "&amp;TEXT(G793-IFERROR(SUMPRODUCT(MAX(($C$5:C792=C793)*$H$5:H792)),0),"#,##0")&amp;"km 빔",IF(G793&lt;IFERROR(SUMPRODUCT(MAX(($C$5:C792=C793)*$H$5:H792)),0),"계기판이 앞 기록보다 작음",""))))))</f>
        <v/>
      </c>
    </row>
    <row r="794">
      <c r="A794" s="6" t="n"/>
      <c r="B794" s="4">
        <f>IF(A794="","",MID("일월화수목금토",WEEKDAY(A794),1))</f>
        <v/>
      </c>
      <c r="C794" s="4" t="n"/>
      <c r="D794" s="4">
        <f>IF(C794="","",IFERROR(INDEX('차량별 비용·업무사용비율'!$B$5:$B$24,MATCH(C794,'차량별 비용·업무사용비율'!$A$5:$A$24,0)),"차량 목록에 없음"))</f>
        <v/>
      </c>
      <c r="E794" s="4" t="n"/>
      <c r="F794" s="4" t="n"/>
      <c r="G794" s="12" t="n"/>
      <c r="H794" s="12" t="n"/>
      <c r="I794" s="12">
        <f>IF(OR(G794="",H794=""),"",H794-G794)</f>
        <v/>
      </c>
      <c r="J794" s="12" t="n"/>
      <c r="K794" s="12" t="n"/>
      <c r="L794" s="12">
        <f>IF(AND(J794="",K794=""),"",N(J794)+N(K794))</f>
        <v/>
      </c>
      <c r="M794" s="13" t="n"/>
      <c r="N794" s="13" t="n"/>
      <c r="O794" s="4">
        <f>IF(C794="","",IF(AND(G794&lt;&gt;"",H794&lt;&gt;"",N(H794)&lt;N(G794)),"주행 후 &lt; 주행 전",IF(AND(I794&lt;&gt;"",N(L794)&gt;N(I794)),"업무용 거리 &gt; 주행거리",IF(OR(G794="",IFERROR(SUMPRODUCT(MAX(($C$5:C793=C794)*$H$5:H793)),0)=0),"",IF(G794&gt;IFERROR(SUMPRODUCT(MAX(($C$5:C793=C794)*$H$5:H793)),0),"앞 기록과 "&amp;TEXT(G794-IFERROR(SUMPRODUCT(MAX(($C$5:C793=C794)*$H$5:H793)),0),"#,##0")&amp;"km 빔",IF(G794&lt;IFERROR(SUMPRODUCT(MAX(($C$5:C793=C794)*$H$5:H793)),0),"계기판이 앞 기록보다 작음",""))))))</f>
        <v/>
      </c>
    </row>
    <row r="795">
      <c r="A795" s="6" t="n"/>
      <c r="B795" s="4">
        <f>IF(A795="","",MID("일월화수목금토",WEEKDAY(A795),1))</f>
        <v/>
      </c>
      <c r="C795" s="4" t="n"/>
      <c r="D795" s="4">
        <f>IF(C795="","",IFERROR(INDEX('차량별 비용·업무사용비율'!$B$5:$B$24,MATCH(C795,'차량별 비용·업무사용비율'!$A$5:$A$24,0)),"차량 목록에 없음"))</f>
        <v/>
      </c>
      <c r="E795" s="4" t="n"/>
      <c r="F795" s="4" t="n"/>
      <c r="G795" s="12" t="n"/>
      <c r="H795" s="12" t="n"/>
      <c r="I795" s="12">
        <f>IF(OR(G795="",H795=""),"",H795-G795)</f>
        <v/>
      </c>
      <c r="J795" s="12" t="n"/>
      <c r="K795" s="12" t="n"/>
      <c r="L795" s="12">
        <f>IF(AND(J795="",K795=""),"",N(J795)+N(K795))</f>
        <v/>
      </c>
      <c r="M795" s="13" t="n"/>
      <c r="N795" s="13" t="n"/>
      <c r="O795" s="4">
        <f>IF(C795="","",IF(AND(G795&lt;&gt;"",H795&lt;&gt;"",N(H795)&lt;N(G795)),"주행 후 &lt; 주행 전",IF(AND(I795&lt;&gt;"",N(L795)&gt;N(I795)),"업무용 거리 &gt; 주행거리",IF(OR(G795="",IFERROR(SUMPRODUCT(MAX(($C$5:C794=C795)*$H$5:H794)),0)=0),"",IF(G795&gt;IFERROR(SUMPRODUCT(MAX(($C$5:C794=C795)*$H$5:H794)),0),"앞 기록과 "&amp;TEXT(G795-IFERROR(SUMPRODUCT(MAX(($C$5:C794=C795)*$H$5:H794)),0),"#,##0")&amp;"km 빔",IF(G795&lt;IFERROR(SUMPRODUCT(MAX(($C$5:C794=C795)*$H$5:H794)),0),"계기판이 앞 기록보다 작음",""))))))</f>
        <v/>
      </c>
    </row>
    <row r="796">
      <c r="A796" s="6" t="n"/>
      <c r="B796" s="4">
        <f>IF(A796="","",MID("일월화수목금토",WEEKDAY(A796),1))</f>
        <v/>
      </c>
      <c r="C796" s="4" t="n"/>
      <c r="D796" s="4">
        <f>IF(C796="","",IFERROR(INDEX('차량별 비용·업무사용비율'!$B$5:$B$24,MATCH(C796,'차량별 비용·업무사용비율'!$A$5:$A$24,0)),"차량 목록에 없음"))</f>
        <v/>
      </c>
      <c r="E796" s="4" t="n"/>
      <c r="F796" s="4" t="n"/>
      <c r="G796" s="12" t="n"/>
      <c r="H796" s="12" t="n"/>
      <c r="I796" s="12">
        <f>IF(OR(G796="",H796=""),"",H796-G796)</f>
        <v/>
      </c>
      <c r="J796" s="12" t="n"/>
      <c r="K796" s="12" t="n"/>
      <c r="L796" s="12">
        <f>IF(AND(J796="",K796=""),"",N(J796)+N(K796))</f>
        <v/>
      </c>
      <c r="M796" s="13" t="n"/>
      <c r="N796" s="13" t="n"/>
      <c r="O796" s="4">
        <f>IF(C796="","",IF(AND(G796&lt;&gt;"",H796&lt;&gt;"",N(H796)&lt;N(G796)),"주행 후 &lt; 주행 전",IF(AND(I796&lt;&gt;"",N(L796)&gt;N(I796)),"업무용 거리 &gt; 주행거리",IF(OR(G796="",IFERROR(SUMPRODUCT(MAX(($C$5:C795=C796)*$H$5:H795)),0)=0),"",IF(G796&gt;IFERROR(SUMPRODUCT(MAX(($C$5:C795=C796)*$H$5:H795)),0),"앞 기록과 "&amp;TEXT(G796-IFERROR(SUMPRODUCT(MAX(($C$5:C795=C796)*$H$5:H795)),0),"#,##0")&amp;"km 빔",IF(G796&lt;IFERROR(SUMPRODUCT(MAX(($C$5:C795=C796)*$H$5:H795)),0),"계기판이 앞 기록보다 작음",""))))))</f>
        <v/>
      </c>
    </row>
    <row r="797">
      <c r="A797" s="6" t="n"/>
      <c r="B797" s="4">
        <f>IF(A797="","",MID("일월화수목금토",WEEKDAY(A797),1))</f>
        <v/>
      </c>
      <c r="C797" s="4" t="n"/>
      <c r="D797" s="4">
        <f>IF(C797="","",IFERROR(INDEX('차량별 비용·업무사용비율'!$B$5:$B$24,MATCH(C797,'차량별 비용·업무사용비율'!$A$5:$A$24,0)),"차량 목록에 없음"))</f>
        <v/>
      </c>
      <c r="E797" s="4" t="n"/>
      <c r="F797" s="4" t="n"/>
      <c r="G797" s="12" t="n"/>
      <c r="H797" s="12" t="n"/>
      <c r="I797" s="12">
        <f>IF(OR(G797="",H797=""),"",H797-G797)</f>
        <v/>
      </c>
      <c r="J797" s="12" t="n"/>
      <c r="K797" s="12" t="n"/>
      <c r="L797" s="12">
        <f>IF(AND(J797="",K797=""),"",N(J797)+N(K797))</f>
        <v/>
      </c>
      <c r="M797" s="13" t="n"/>
      <c r="N797" s="13" t="n"/>
      <c r="O797" s="4">
        <f>IF(C797="","",IF(AND(G797&lt;&gt;"",H797&lt;&gt;"",N(H797)&lt;N(G797)),"주행 후 &lt; 주행 전",IF(AND(I797&lt;&gt;"",N(L797)&gt;N(I797)),"업무용 거리 &gt; 주행거리",IF(OR(G797="",IFERROR(SUMPRODUCT(MAX(($C$5:C796=C797)*$H$5:H796)),0)=0),"",IF(G797&gt;IFERROR(SUMPRODUCT(MAX(($C$5:C796=C797)*$H$5:H796)),0),"앞 기록과 "&amp;TEXT(G797-IFERROR(SUMPRODUCT(MAX(($C$5:C796=C797)*$H$5:H796)),0),"#,##0")&amp;"km 빔",IF(G797&lt;IFERROR(SUMPRODUCT(MAX(($C$5:C796=C797)*$H$5:H796)),0),"계기판이 앞 기록보다 작음",""))))))</f>
        <v/>
      </c>
    </row>
    <row r="798">
      <c r="A798" s="6" t="n"/>
      <c r="B798" s="4">
        <f>IF(A798="","",MID("일월화수목금토",WEEKDAY(A798),1))</f>
        <v/>
      </c>
      <c r="C798" s="4" t="n"/>
      <c r="D798" s="4">
        <f>IF(C798="","",IFERROR(INDEX('차량별 비용·업무사용비율'!$B$5:$B$24,MATCH(C798,'차량별 비용·업무사용비율'!$A$5:$A$24,0)),"차량 목록에 없음"))</f>
        <v/>
      </c>
      <c r="E798" s="4" t="n"/>
      <c r="F798" s="4" t="n"/>
      <c r="G798" s="12" t="n"/>
      <c r="H798" s="12" t="n"/>
      <c r="I798" s="12">
        <f>IF(OR(G798="",H798=""),"",H798-G798)</f>
        <v/>
      </c>
      <c r="J798" s="12" t="n"/>
      <c r="K798" s="12" t="n"/>
      <c r="L798" s="12">
        <f>IF(AND(J798="",K798=""),"",N(J798)+N(K798))</f>
        <v/>
      </c>
      <c r="M798" s="13" t="n"/>
      <c r="N798" s="13" t="n"/>
      <c r="O798" s="4">
        <f>IF(C798="","",IF(AND(G798&lt;&gt;"",H798&lt;&gt;"",N(H798)&lt;N(G798)),"주행 후 &lt; 주행 전",IF(AND(I798&lt;&gt;"",N(L798)&gt;N(I798)),"업무용 거리 &gt; 주행거리",IF(OR(G798="",IFERROR(SUMPRODUCT(MAX(($C$5:C797=C798)*$H$5:H797)),0)=0),"",IF(G798&gt;IFERROR(SUMPRODUCT(MAX(($C$5:C797=C798)*$H$5:H797)),0),"앞 기록과 "&amp;TEXT(G798-IFERROR(SUMPRODUCT(MAX(($C$5:C797=C798)*$H$5:H797)),0),"#,##0")&amp;"km 빔",IF(G798&lt;IFERROR(SUMPRODUCT(MAX(($C$5:C797=C798)*$H$5:H797)),0),"계기판이 앞 기록보다 작음",""))))))</f>
        <v/>
      </c>
    </row>
    <row r="799">
      <c r="A799" s="6" t="n"/>
      <c r="B799" s="4">
        <f>IF(A799="","",MID("일월화수목금토",WEEKDAY(A799),1))</f>
        <v/>
      </c>
      <c r="C799" s="4" t="n"/>
      <c r="D799" s="4">
        <f>IF(C799="","",IFERROR(INDEX('차량별 비용·업무사용비율'!$B$5:$B$24,MATCH(C799,'차량별 비용·업무사용비율'!$A$5:$A$24,0)),"차량 목록에 없음"))</f>
        <v/>
      </c>
      <c r="E799" s="4" t="n"/>
      <c r="F799" s="4" t="n"/>
      <c r="G799" s="12" t="n"/>
      <c r="H799" s="12" t="n"/>
      <c r="I799" s="12">
        <f>IF(OR(G799="",H799=""),"",H799-G799)</f>
        <v/>
      </c>
      <c r="J799" s="12" t="n"/>
      <c r="K799" s="12" t="n"/>
      <c r="L799" s="12">
        <f>IF(AND(J799="",K799=""),"",N(J799)+N(K799))</f>
        <v/>
      </c>
      <c r="M799" s="13" t="n"/>
      <c r="N799" s="13" t="n"/>
      <c r="O799" s="4">
        <f>IF(C799="","",IF(AND(G799&lt;&gt;"",H799&lt;&gt;"",N(H799)&lt;N(G799)),"주행 후 &lt; 주행 전",IF(AND(I799&lt;&gt;"",N(L799)&gt;N(I799)),"업무용 거리 &gt; 주행거리",IF(OR(G799="",IFERROR(SUMPRODUCT(MAX(($C$5:C798=C799)*$H$5:H798)),0)=0),"",IF(G799&gt;IFERROR(SUMPRODUCT(MAX(($C$5:C798=C799)*$H$5:H798)),0),"앞 기록과 "&amp;TEXT(G799-IFERROR(SUMPRODUCT(MAX(($C$5:C798=C799)*$H$5:H798)),0),"#,##0")&amp;"km 빔",IF(G799&lt;IFERROR(SUMPRODUCT(MAX(($C$5:C798=C799)*$H$5:H798)),0),"계기판이 앞 기록보다 작음",""))))))</f>
        <v/>
      </c>
    </row>
    <row r="800">
      <c r="A800" s="6" t="n"/>
      <c r="B800" s="4">
        <f>IF(A800="","",MID("일월화수목금토",WEEKDAY(A800),1))</f>
        <v/>
      </c>
      <c r="C800" s="4" t="n"/>
      <c r="D800" s="4">
        <f>IF(C800="","",IFERROR(INDEX('차량별 비용·업무사용비율'!$B$5:$B$24,MATCH(C800,'차량별 비용·업무사용비율'!$A$5:$A$24,0)),"차량 목록에 없음"))</f>
        <v/>
      </c>
      <c r="E800" s="4" t="n"/>
      <c r="F800" s="4" t="n"/>
      <c r="G800" s="12" t="n"/>
      <c r="H800" s="12" t="n"/>
      <c r="I800" s="12">
        <f>IF(OR(G800="",H800=""),"",H800-G800)</f>
        <v/>
      </c>
      <c r="J800" s="12" t="n"/>
      <c r="K800" s="12" t="n"/>
      <c r="L800" s="12">
        <f>IF(AND(J800="",K800=""),"",N(J800)+N(K800))</f>
        <v/>
      </c>
      <c r="M800" s="13" t="n"/>
      <c r="N800" s="13" t="n"/>
      <c r="O800" s="4">
        <f>IF(C800="","",IF(AND(G800&lt;&gt;"",H800&lt;&gt;"",N(H800)&lt;N(G800)),"주행 후 &lt; 주행 전",IF(AND(I800&lt;&gt;"",N(L800)&gt;N(I800)),"업무용 거리 &gt; 주행거리",IF(OR(G800="",IFERROR(SUMPRODUCT(MAX(($C$5:C799=C800)*$H$5:H799)),0)=0),"",IF(G800&gt;IFERROR(SUMPRODUCT(MAX(($C$5:C799=C800)*$H$5:H799)),0),"앞 기록과 "&amp;TEXT(G800-IFERROR(SUMPRODUCT(MAX(($C$5:C799=C800)*$H$5:H799)),0),"#,##0")&amp;"km 빔",IF(G800&lt;IFERROR(SUMPRODUCT(MAX(($C$5:C799=C800)*$H$5:H799)),0),"계기판이 앞 기록보다 작음",""))))))</f>
        <v/>
      </c>
    </row>
    <row r="801">
      <c r="A801" s="6" t="n"/>
      <c r="B801" s="4">
        <f>IF(A801="","",MID("일월화수목금토",WEEKDAY(A801),1))</f>
        <v/>
      </c>
      <c r="C801" s="4" t="n"/>
      <c r="D801" s="4">
        <f>IF(C801="","",IFERROR(INDEX('차량별 비용·업무사용비율'!$B$5:$B$24,MATCH(C801,'차량별 비용·업무사용비율'!$A$5:$A$24,0)),"차량 목록에 없음"))</f>
        <v/>
      </c>
      <c r="E801" s="4" t="n"/>
      <c r="F801" s="4" t="n"/>
      <c r="G801" s="12" t="n"/>
      <c r="H801" s="12" t="n"/>
      <c r="I801" s="12">
        <f>IF(OR(G801="",H801=""),"",H801-G801)</f>
        <v/>
      </c>
      <c r="J801" s="12" t="n"/>
      <c r="K801" s="12" t="n"/>
      <c r="L801" s="12">
        <f>IF(AND(J801="",K801=""),"",N(J801)+N(K801))</f>
        <v/>
      </c>
      <c r="M801" s="13" t="n"/>
      <c r="N801" s="13" t="n"/>
      <c r="O801" s="4">
        <f>IF(C801="","",IF(AND(G801&lt;&gt;"",H801&lt;&gt;"",N(H801)&lt;N(G801)),"주행 후 &lt; 주행 전",IF(AND(I801&lt;&gt;"",N(L801)&gt;N(I801)),"업무용 거리 &gt; 주행거리",IF(OR(G801="",IFERROR(SUMPRODUCT(MAX(($C$5:C800=C801)*$H$5:H800)),0)=0),"",IF(G801&gt;IFERROR(SUMPRODUCT(MAX(($C$5:C800=C801)*$H$5:H800)),0),"앞 기록과 "&amp;TEXT(G801-IFERROR(SUMPRODUCT(MAX(($C$5:C800=C801)*$H$5:H800)),0),"#,##0")&amp;"km 빔",IF(G801&lt;IFERROR(SUMPRODUCT(MAX(($C$5:C800=C801)*$H$5:H800)),0),"계기판이 앞 기록보다 작음",""))))))</f>
        <v/>
      </c>
    </row>
    <row r="802">
      <c r="A802" s="6" t="n"/>
      <c r="B802" s="4">
        <f>IF(A802="","",MID("일월화수목금토",WEEKDAY(A802),1))</f>
        <v/>
      </c>
      <c r="C802" s="4" t="n"/>
      <c r="D802" s="4">
        <f>IF(C802="","",IFERROR(INDEX('차량별 비용·업무사용비율'!$B$5:$B$24,MATCH(C802,'차량별 비용·업무사용비율'!$A$5:$A$24,0)),"차량 목록에 없음"))</f>
        <v/>
      </c>
      <c r="E802" s="4" t="n"/>
      <c r="F802" s="4" t="n"/>
      <c r="G802" s="12" t="n"/>
      <c r="H802" s="12" t="n"/>
      <c r="I802" s="12">
        <f>IF(OR(G802="",H802=""),"",H802-G802)</f>
        <v/>
      </c>
      <c r="J802" s="12" t="n"/>
      <c r="K802" s="12" t="n"/>
      <c r="L802" s="12">
        <f>IF(AND(J802="",K802=""),"",N(J802)+N(K802))</f>
        <v/>
      </c>
      <c r="M802" s="13" t="n"/>
      <c r="N802" s="13" t="n"/>
      <c r="O802" s="4">
        <f>IF(C802="","",IF(AND(G802&lt;&gt;"",H802&lt;&gt;"",N(H802)&lt;N(G802)),"주행 후 &lt; 주행 전",IF(AND(I802&lt;&gt;"",N(L802)&gt;N(I802)),"업무용 거리 &gt; 주행거리",IF(OR(G802="",IFERROR(SUMPRODUCT(MAX(($C$5:C801=C802)*$H$5:H801)),0)=0),"",IF(G802&gt;IFERROR(SUMPRODUCT(MAX(($C$5:C801=C802)*$H$5:H801)),0),"앞 기록과 "&amp;TEXT(G802-IFERROR(SUMPRODUCT(MAX(($C$5:C801=C802)*$H$5:H801)),0),"#,##0")&amp;"km 빔",IF(G802&lt;IFERROR(SUMPRODUCT(MAX(($C$5:C801=C802)*$H$5:H801)),0),"계기판이 앞 기록보다 작음",""))))))</f>
        <v/>
      </c>
    </row>
    <row r="803">
      <c r="A803" s="6" t="n"/>
      <c r="B803" s="4">
        <f>IF(A803="","",MID("일월화수목금토",WEEKDAY(A803),1))</f>
        <v/>
      </c>
      <c r="C803" s="4" t="n"/>
      <c r="D803" s="4">
        <f>IF(C803="","",IFERROR(INDEX('차량별 비용·업무사용비율'!$B$5:$B$24,MATCH(C803,'차량별 비용·업무사용비율'!$A$5:$A$24,0)),"차량 목록에 없음"))</f>
        <v/>
      </c>
      <c r="E803" s="4" t="n"/>
      <c r="F803" s="4" t="n"/>
      <c r="G803" s="12" t="n"/>
      <c r="H803" s="12" t="n"/>
      <c r="I803" s="12">
        <f>IF(OR(G803="",H803=""),"",H803-G803)</f>
        <v/>
      </c>
      <c r="J803" s="12" t="n"/>
      <c r="K803" s="12" t="n"/>
      <c r="L803" s="12">
        <f>IF(AND(J803="",K803=""),"",N(J803)+N(K803))</f>
        <v/>
      </c>
      <c r="M803" s="13" t="n"/>
      <c r="N803" s="13" t="n"/>
      <c r="O803" s="4">
        <f>IF(C803="","",IF(AND(G803&lt;&gt;"",H803&lt;&gt;"",N(H803)&lt;N(G803)),"주행 후 &lt; 주행 전",IF(AND(I803&lt;&gt;"",N(L803)&gt;N(I803)),"업무용 거리 &gt; 주행거리",IF(OR(G803="",IFERROR(SUMPRODUCT(MAX(($C$5:C802=C803)*$H$5:H802)),0)=0),"",IF(G803&gt;IFERROR(SUMPRODUCT(MAX(($C$5:C802=C803)*$H$5:H802)),0),"앞 기록과 "&amp;TEXT(G803-IFERROR(SUMPRODUCT(MAX(($C$5:C802=C803)*$H$5:H802)),0),"#,##0")&amp;"km 빔",IF(G803&lt;IFERROR(SUMPRODUCT(MAX(($C$5:C802=C803)*$H$5:H802)),0),"계기판이 앞 기록보다 작음",""))))))</f>
        <v/>
      </c>
    </row>
    <row r="804">
      <c r="A804" s="6" t="n"/>
      <c r="B804" s="4">
        <f>IF(A804="","",MID("일월화수목금토",WEEKDAY(A804),1))</f>
        <v/>
      </c>
      <c r="C804" s="4" t="n"/>
      <c r="D804" s="4">
        <f>IF(C804="","",IFERROR(INDEX('차량별 비용·업무사용비율'!$B$5:$B$24,MATCH(C804,'차량별 비용·업무사용비율'!$A$5:$A$24,0)),"차량 목록에 없음"))</f>
        <v/>
      </c>
      <c r="E804" s="4" t="n"/>
      <c r="F804" s="4" t="n"/>
      <c r="G804" s="12" t="n"/>
      <c r="H804" s="12" t="n"/>
      <c r="I804" s="12">
        <f>IF(OR(G804="",H804=""),"",H804-G804)</f>
        <v/>
      </c>
      <c r="J804" s="12" t="n"/>
      <c r="K804" s="12" t="n"/>
      <c r="L804" s="12">
        <f>IF(AND(J804="",K804=""),"",N(J804)+N(K804))</f>
        <v/>
      </c>
      <c r="M804" s="13" t="n"/>
      <c r="N804" s="13" t="n"/>
      <c r="O804" s="4">
        <f>IF(C804="","",IF(AND(G804&lt;&gt;"",H804&lt;&gt;"",N(H804)&lt;N(G804)),"주행 후 &lt; 주행 전",IF(AND(I804&lt;&gt;"",N(L804)&gt;N(I804)),"업무용 거리 &gt; 주행거리",IF(OR(G804="",IFERROR(SUMPRODUCT(MAX(($C$5:C803=C804)*$H$5:H803)),0)=0),"",IF(G804&gt;IFERROR(SUMPRODUCT(MAX(($C$5:C803=C804)*$H$5:H803)),0),"앞 기록과 "&amp;TEXT(G804-IFERROR(SUMPRODUCT(MAX(($C$5:C803=C804)*$H$5:H803)),0),"#,##0")&amp;"km 빔",IF(G804&lt;IFERROR(SUMPRODUCT(MAX(($C$5:C803=C804)*$H$5:H803)),0),"계기판이 앞 기록보다 작음",""))))))</f>
        <v/>
      </c>
    </row>
    <row r="805">
      <c r="A805" s="6" t="n"/>
      <c r="B805" s="4">
        <f>IF(A805="","",MID("일월화수목금토",WEEKDAY(A805),1))</f>
        <v/>
      </c>
      <c r="C805" s="4" t="n"/>
      <c r="D805" s="4">
        <f>IF(C805="","",IFERROR(INDEX('차량별 비용·업무사용비율'!$B$5:$B$24,MATCH(C805,'차량별 비용·업무사용비율'!$A$5:$A$24,0)),"차량 목록에 없음"))</f>
        <v/>
      </c>
      <c r="E805" s="4" t="n"/>
      <c r="F805" s="4" t="n"/>
      <c r="G805" s="12" t="n"/>
      <c r="H805" s="12" t="n"/>
      <c r="I805" s="12">
        <f>IF(OR(G805="",H805=""),"",H805-G805)</f>
        <v/>
      </c>
      <c r="J805" s="12" t="n"/>
      <c r="K805" s="12" t="n"/>
      <c r="L805" s="12">
        <f>IF(AND(J805="",K805=""),"",N(J805)+N(K805))</f>
        <v/>
      </c>
      <c r="M805" s="13" t="n"/>
      <c r="N805" s="13" t="n"/>
      <c r="O805" s="4">
        <f>IF(C805="","",IF(AND(G805&lt;&gt;"",H805&lt;&gt;"",N(H805)&lt;N(G805)),"주행 후 &lt; 주행 전",IF(AND(I805&lt;&gt;"",N(L805)&gt;N(I805)),"업무용 거리 &gt; 주행거리",IF(OR(G805="",IFERROR(SUMPRODUCT(MAX(($C$5:C804=C805)*$H$5:H804)),0)=0),"",IF(G805&gt;IFERROR(SUMPRODUCT(MAX(($C$5:C804=C805)*$H$5:H804)),0),"앞 기록과 "&amp;TEXT(G805-IFERROR(SUMPRODUCT(MAX(($C$5:C804=C805)*$H$5:H804)),0),"#,##0")&amp;"km 빔",IF(G805&lt;IFERROR(SUMPRODUCT(MAX(($C$5:C804=C805)*$H$5:H804)),0),"계기판이 앞 기록보다 작음",""))))))</f>
        <v/>
      </c>
    </row>
    <row r="806">
      <c r="A806" s="6" t="n"/>
      <c r="B806" s="4">
        <f>IF(A806="","",MID("일월화수목금토",WEEKDAY(A806),1))</f>
        <v/>
      </c>
      <c r="C806" s="4" t="n"/>
      <c r="D806" s="4">
        <f>IF(C806="","",IFERROR(INDEX('차량별 비용·업무사용비율'!$B$5:$B$24,MATCH(C806,'차량별 비용·업무사용비율'!$A$5:$A$24,0)),"차량 목록에 없음"))</f>
        <v/>
      </c>
      <c r="E806" s="4" t="n"/>
      <c r="F806" s="4" t="n"/>
      <c r="G806" s="12" t="n"/>
      <c r="H806" s="12" t="n"/>
      <c r="I806" s="12">
        <f>IF(OR(G806="",H806=""),"",H806-G806)</f>
        <v/>
      </c>
      <c r="J806" s="12" t="n"/>
      <c r="K806" s="12" t="n"/>
      <c r="L806" s="12">
        <f>IF(AND(J806="",K806=""),"",N(J806)+N(K806))</f>
        <v/>
      </c>
      <c r="M806" s="13" t="n"/>
      <c r="N806" s="13" t="n"/>
      <c r="O806" s="4">
        <f>IF(C806="","",IF(AND(G806&lt;&gt;"",H806&lt;&gt;"",N(H806)&lt;N(G806)),"주행 후 &lt; 주행 전",IF(AND(I806&lt;&gt;"",N(L806)&gt;N(I806)),"업무용 거리 &gt; 주행거리",IF(OR(G806="",IFERROR(SUMPRODUCT(MAX(($C$5:C805=C806)*$H$5:H805)),0)=0),"",IF(G806&gt;IFERROR(SUMPRODUCT(MAX(($C$5:C805=C806)*$H$5:H805)),0),"앞 기록과 "&amp;TEXT(G806-IFERROR(SUMPRODUCT(MAX(($C$5:C805=C806)*$H$5:H805)),0),"#,##0")&amp;"km 빔",IF(G806&lt;IFERROR(SUMPRODUCT(MAX(($C$5:C805=C806)*$H$5:H805)),0),"계기판이 앞 기록보다 작음",""))))))</f>
        <v/>
      </c>
    </row>
    <row r="807">
      <c r="A807" s="6" t="n"/>
      <c r="B807" s="4">
        <f>IF(A807="","",MID("일월화수목금토",WEEKDAY(A807),1))</f>
        <v/>
      </c>
      <c r="C807" s="4" t="n"/>
      <c r="D807" s="4">
        <f>IF(C807="","",IFERROR(INDEX('차량별 비용·업무사용비율'!$B$5:$B$24,MATCH(C807,'차량별 비용·업무사용비율'!$A$5:$A$24,0)),"차량 목록에 없음"))</f>
        <v/>
      </c>
      <c r="E807" s="4" t="n"/>
      <c r="F807" s="4" t="n"/>
      <c r="G807" s="12" t="n"/>
      <c r="H807" s="12" t="n"/>
      <c r="I807" s="12">
        <f>IF(OR(G807="",H807=""),"",H807-G807)</f>
        <v/>
      </c>
      <c r="J807" s="12" t="n"/>
      <c r="K807" s="12" t="n"/>
      <c r="L807" s="12">
        <f>IF(AND(J807="",K807=""),"",N(J807)+N(K807))</f>
        <v/>
      </c>
      <c r="M807" s="13" t="n"/>
      <c r="N807" s="13" t="n"/>
      <c r="O807" s="4">
        <f>IF(C807="","",IF(AND(G807&lt;&gt;"",H807&lt;&gt;"",N(H807)&lt;N(G807)),"주행 후 &lt; 주행 전",IF(AND(I807&lt;&gt;"",N(L807)&gt;N(I807)),"업무용 거리 &gt; 주행거리",IF(OR(G807="",IFERROR(SUMPRODUCT(MAX(($C$5:C806=C807)*$H$5:H806)),0)=0),"",IF(G807&gt;IFERROR(SUMPRODUCT(MAX(($C$5:C806=C807)*$H$5:H806)),0),"앞 기록과 "&amp;TEXT(G807-IFERROR(SUMPRODUCT(MAX(($C$5:C806=C807)*$H$5:H806)),0),"#,##0")&amp;"km 빔",IF(G807&lt;IFERROR(SUMPRODUCT(MAX(($C$5:C806=C807)*$H$5:H806)),0),"계기판이 앞 기록보다 작음",""))))))</f>
        <v/>
      </c>
    </row>
    <row r="808">
      <c r="A808" s="6" t="n"/>
      <c r="B808" s="4">
        <f>IF(A808="","",MID("일월화수목금토",WEEKDAY(A808),1))</f>
        <v/>
      </c>
      <c r="C808" s="4" t="n"/>
      <c r="D808" s="4">
        <f>IF(C808="","",IFERROR(INDEX('차량별 비용·업무사용비율'!$B$5:$B$24,MATCH(C808,'차량별 비용·업무사용비율'!$A$5:$A$24,0)),"차량 목록에 없음"))</f>
        <v/>
      </c>
      <c r="E808" s="4" t="n"/>
      <c r="F808" s="4" t="n"/>
      <c r="G808" s="12" t="n"/>
      <c r="H808" s="12" t="n"/>
      <c r="I808" s="12">
        <f>IF(OR(G808="",H808=""),"",H808-G808)</f>
        <v/>
      </c>
      <c r="J808" s="12" t="n"/>
      <c r="K808" s="12" t="n"/>
      <c r="L808" s="12">
        <f>IF(AND(J808="",K808=""),"",N(J808)+N(K808))</f>
        <v/>
      </c>
      <c r="M808" s="13" t="n"/>
      <c r="N808" s="13" t="n"/>
      <c r="O808" s="4">
        <f>IF(C808="","",IF(AND(G808&lt;&gt;"",H808&lt;&gt;"",N(H808)&lt;N(G808)),"주행 후 &lt; 주행 전",IF(AND(I808&lt;&gt;"",N(L808)&gt;N(I808)),"업무용 거리 &gt; 주행거리",IF(OR(G808="",IFERROR(SUMPRODUCT(MAX(($C$5:C807=C808)*$H$5:H807)),0)=0),"",IF(G808&gt;IFERROR(SUMPRODUCT(MAX(($C$5:C807=C808)*$H$5:H807)),0),"앞 기록과 "&amp;TEXT(G808-IFERROR(SUMPRODUCT(MAX(($C$5:C807=C808)*$H$5:H807)),0),"#,##0")&amp;"km 빔",IF(G808&lt;IFERROR(SUMPRODUCT(MAX(($C$5:C807=C808)*$H$5:H807)),0),"계기판이 앞 기록보다 작음",""))))))</f>
        <v/>
      </c>
    </row>
    <row r="809">
      <c r="A809" s="6" t="n"/>
      <c r="B809" s="4">
        <f>IF(A809="","",MID("일월화수목금토",WEEKDAY(A809),1))</f>
        <v/>
      </c>
      <c r="C809" s="4" t="n"/>
      <c r="D809" s="4">
        <f>IF(C809="","",IFERROR(INDEX('차량별 비용·업무사용비율'!$B$5:$B$24,MATCH(C809,'차량별 비용·업무사용비율'!$A$5:$A$24,0)),"차량 목록에 없음"))</f>
        <v/>
      </c>
      <c r="E809" s="4" t="n"/>
      <c r="F809" s="4" t="n"/>
      <c r="G809" s="12" t="n"/>
      <c r="H809" s="12" t="n"/>
      <c r="I809" s="12">
        <f>IF(OR(G809="",H809=""),"",H809-G809)</f>
        <v/>
      </c>
      <c r="J809" s="12" t="n"/>
      <c r="K809" s="12" t="n"/>
      <c r="L809" s="12">
        <f>IF(AND(J809="",K809=""),"",N(J809)+N(K809))</f>
        <v/>
      </c>
      <c r="M809" s="13" t="n"/>
      <c r="N809" s="13" t="n"/>
      <c r="O809" s="4">
        <f>IF(C809="","",IF(AND(G809&lt;&gt;"",H809&lt;&gt;"",N(H809)&lt;N(G809)),"주행 후 &lt; 주행 전",IF(AND(I809&lt;&gt;"",N(L809)&gt;N(I809)),"업무용 거리 &gt; 주행거리",IF(OR(G809="",IFERROR(SUMPRODUCT(MAX(($C$5:C808=C809)*$H$5:H808)),0)=0),"",IF(G809&gt;IFERROR(SUMPRODUCT(MAX(($C$5:C808=C809)*$H$5:H808)),0),"앞 기록과 "&amp;TEXT(G809-IFERROR(SUMPRODUCT(MAX(($C$5:C808=C809)*$H$5:H808)),0),"#,##0")&amp;"km 빔",IF(G809&lt;IFERROR(SUMPRODUCT(MAX(($C$5:C808=C809)*$H$5:H808)),0),"계기판이 앞 기록보다 작음",""))))))</f>
        <v/>
      </c>
    </row>
    <row r="810">
      <c r="A810" s="6" t="n"/>
      <c r="B810" s="4">
        <f>IF(A810="","",MID("일월화수목금토",WEEKDAY(A810),1))</f>
        <v/>
      </c>
      <c r="C810" s="4" t="n"/>
      <c r="D810" s="4">
        <f>IF(C810="","",IFERROR(INDEX('차량별 비용·업무사용비율'!$B$5:$B$24,MATCH(C810,'차량별 비용·업무사용비율'!$A$5:$A$24,0)),"차량 목록에 없음"))</f>
        <v/>
      </c>
      <c r="E810" s="4" t="n"/>
      <c r="F810" s="4" t="n"/>
      <c r="G810" s="12" t="n"/>
      <c r="H810" s="12" t="n"/>
      <c r="I810" s="12">
        <f>IF(OR(G810="",H810=""),"",H810-G810)</f>
        <v/>
      </c>
      <c r="J810" s="12" t="n"/>
      <c r="K810" s="12" t="n"/>
      <c r="L810" s="12">
        <f>IF(AND(J810="",K810=""),"",N(J810)+N(K810))</f>
        <v/>
      </c>
      <c r="M810" s="13" t="n"/>
      <c r="N810" s="13" t="n"/>
      <c r="O810" s="4">
        <f>IF(C810="","",IF(AND(G810&lt;&gt;"",H810&lt;&gt;"",N(H810)&lt;N(G810)),"주행 후 &lt; 주행 전",IF(AND(I810&lt;&gt;"",N(L810)&gt;N(I810)),"업무용 거리 &gt; 주행거리",IF(OR(G810="",IFERROR(SUMPRODUCT(MAX(($C$5:C809=C810)*$H$5:H809)),0)=0),"",IF(G810&gt;IFERROR(SUMPRODUCT(MAX(($C$5:C809=C810)*$H$5:H809)),0),"앞 기록과 "&amp;TEXT(G810-IFERROR(SUMPRODUCT(MAX(($C$5:C809=C810)*$H$5:H809)),0),"#,##0")&amp;"km 빔",IF(G810&lt;IFERROR(SUMPRODUCT(MAX(($C$5:C809=C810)*$H$5:H809)),0),"계기판이 앞 기록보다 작음",""))))))</f>
        <v/>
      </c>
    </row>
    <row r="811">
      <c r="A811" s="6" t="n"/>
      <c r="B811" s="4">
        <f>IF(A811="","",MID("일월화수목금토",WEEKDAY(A811),1))</f>
        <v/>
      </c>
      <c r="C811" s="4" t="n"/>
      <c r="D811" s="4">
        <f>IF(C811="","",IFERROR(INDEX('차량별 비용·업무사용비율'!$B$5:$B$24,MATCH(C811,'차량별 비용·업무사용비율'!$A$5:$A$24,0)),"차량 목록에 없음"))</f>
        <v/>
      </c>
      <c r="E811" s="4" t="n"/>
      <c r="F811" s="4" t="n"/>
      <c r="G811" s="12" t="n"/>
      <c r="H811" s="12" t="n"/>
      <c r="I811" s="12">
        <f>IF(OR(G811="",H811=""),"",H811-G811)</f>
        <v/>
      </c>
      <c r="J811" s="12" t="n"/>
      <c r="K811" s="12" t="n"/>
      <c r="L811" s="12">
        <f>IF(AND(J811="",K811=""),"",N(J811)+N(K811))</f>
        <v/>
      </c>
      <c r="M811" s="13" t="n"/>
      <c r="N811" s="13" t="n"/>
      <c r="O811" s="4">
        <f>IF(C811="","",IF(AND(G811&lt;&gt;"",H811&lt;&gt;"",N(H811)&lt;N(G811)),"주행 후 &lt; 주행 전",IF(AND(I811&lt;&gt;"",N(L811)&gt;N(I811)),"업무용 거리 &gt; 주행거리",IF(OR(G811="",IFERROR(SUMPRODUCT(MAX(($C$5:C810=C811)*$H$5:H810)),0)=0),"",IF(G811&gt;IFERROR(SUMPRODUCT(MAX(($C$5:C810=C811)*$H$5:H810)),0),"앞 기록과 "&amp;TEXT(G811-IFERROR(SUMPRODUCT(MAX(($C$5:C810=C811)*$H$5:H810)),0),"#,##0")&amp;"km 빔",IF(G811&lt;IFERROR(SUMPRODUCT(MAX(($C$5:C810=C811)*$H$5:H810)),0),"계기판이 앞 기록보다 작음",""))))))</f>
        <v/>
      </c>
    </row>
    <row r="812">
      <c r="A812" s="6" t="n"/>
      <c r="B812" s="4">
        <f>IF(A812="","",MID("일월화수목금토",WEEKDAY(A812),1))</f>
        <v/>
      </c>
      <c r="C812" s="4" t="n"/>
      <c r="D812" s="4">
        <f>IF(C812="","",IFERROR(INDEX('차량별 비용·업무사용비율'!$B$5:$B$24,MATCH(C812,'차량별 비용·업무사용비율'!$A$5:$A$24,0)),"차량 목록에 없음"))</f>
        <v/>
      </c>
      <c r="E812" s="4" t="n"/>
      <c r="F812" s="4" t="n"/>
      <c r="G812" s="12" t="n"/>
      <c r="H812" s="12" t="n"/>
      <c r="I812" s="12">
        <f>IF(OR(G812="",H812=""),"",H812-G812)</f>
        <v/>
      </c>
      <c r="J812" s="12" t="n"/>
      <c r="K812" s="12" t="n"/>
      <c r="L812" s="12">
        <f>IF(AND(J812="",K812=""),"",N(J812)+N(K812))</f>
        <v/>
      </c>
      <c r="M812" s="13" t="n"/>
      <c r="N812" s="13" t="n"/>
      <c r="O812" s="4">
        <f>IF(C812="","",IF(AND(G812&lt;&gt;"",H812&lt;&gt;"",N(H812)&lt;N(G812)),"주행 후 &lt; 주행 전",IF(AND(I812&lt;&gt;"",N(L812)&gt;N(I812)),"업무용 거리 &gt; 주행거리",IF(OR(G812="",IFERROR(SUMPRODUCT(MAX(($C$5:C811=C812)*$H$5:H811)),0)=0),"",IF(G812&gt;IFERROR(SUMPRODUCT(MAX(($C$5:C811=C812)*$H$5:H811)),0),"앞 기록과 "&amp;TEXT(G812-IFERROR(SUMPRODUCT(MAX(($C$5:C811=C812)*$H$5:H811)),0),"#,##0")&amp;"km 빔",IF(G812&lt;IFERROR(SUMPRODUCT(MAX(($C$5:C811=C812)*$H$5:H811)),0),"계기판이 앞 기록보다 작음",""))))))</f>
        <v/>
      </c>
    </row>
    <row r="813">
      <c r="A813" s="6" t="n"/>
      <c r="B813" s="4">
        <f>IF(A813="","",MID("일월화수목금토",WEEKDAY(A813),1))</f>
        <v/>
      </c>
      <c r="C813" s="4" t="n"/>
      <c r="D813" s="4">
        <f>IF(C813="","",IFERROR(INDEX('차량별 비용·업무사용비율'!$B$5:$B$24,MATCH(C813,'차량별 비용·업무사용비율'!$A$5:$A$24,0)),"차량 목록에 없음"))</f>
        <v/>
      </c>
      <c r="E813" s="4" t="n"/>
      <c r="F813" s="4" t="n"/>
      <c r="G813" s="12" t="n"/>
      <c r="H813" s="12" t="n"/>
      <c r="I813" s="12">
        <f>IF(OR(G813="",H813=""),"",H813-G813)</f>
        <v/>
      </c>
      <c r="J813" s="12" t="n"/>
      <c r="K813" s="12" t="n"/>
      <c r="L813" s="12">
        <f>IF(AND(J813="",K813=""),"",N(J813)+N(K813))</f>
        <v/>
      </c>
      <c r="M813" s="13" t="n"/>
      <c r="N813" s="13" t="n"/>
      <c r="O813" s="4">
        <f>IF(C813="","",IF(AND(G813&lt;&gt;"",H813&lt;&gt;"",N(H813)&lt;N(G813)),"주행 후 &lt; 주행 전",IF(AND(I813&lt;&gt;"",N(L813)&gt;N(I813)),"업무용 거리 &gt; 주행거리",IF(OR(G813="",IFERROR(SUMPRODUCT(MAX(($C$5:C812=C813)*$H$5:H812)),0)=0),"",IF(G813&gt;IFERROR(SUMPRODUCT(MAX(($C$5:C812=C813)*$H$5:H812)),0),"앞 기록과 "&amp;TEXT(G813-IFERROR(SUMPRODUCT(MAX(($C$5:C812=C813)*$H$5:H812)),0),"#,##0")&amp;"km 빔",IF(G813&lt;IFERROR(SUMPRODUCT(MAX(($C$5:C812=C813)*$H$5:H812)),0),"계기판이 앞 기록보다 작음",""))))))</f>
        <v/>
      </c>
    </row>
    <row r="814">
      <c r="A814" s="6" t="n"/>
      <c r="B814" s="4">
        <f>IF(A814="","",MID("일월화수목금토",WEEKDAY(A814),1))</f>
        <v/>
      </c>
      <c r="C814" s="4" t="n"/>
      <c r="D814" s="4">
        <f>IF(C814="","",IFERROR(INDEX('차량별 비용·업무사용비율'!$B$5:$B$24,MATCH(C814,'차량별 비용·업무사용비율'!$A$5:$A$24,0)),"차량 목록에 없음"))</f>
        <v/>
      </c>
      <c r="E814" s="4" t="n"/>
      <c r="F814" s="4" t="n"/>
      <c r="G814" s="12" t="n"/>
      <c r="H814" s="12" t="n"/>
      <c r="I814" s="12">
        <f>IF(OR(G814="",H814=""),"",H814-G814)</f>
        <v/>
      </c>
      <c r="J814" s="12" t="n"/>
      <c r="K814" s="12" t="n"/>
      <c r="L814" s="12">
        <f>IF(AND(J814="",K814=""),"",N(J814)+N(K814))</f>
        <v/>
      </c>
      <c r="M814" s="13" t="n"/>
      <c r="N814" s="13" t="n"/>
      <c r="O814" s="4">
        <f>IF(C814="","",IF(AND(G814&lt;&gt;"",H814&lt;&gt;"",N(H814)&lt;N(G814)),"주행 후 &lt; 주행 전",IF(AND(I814&lt;&gt;"",N(L814)&gt;N(I814)),"업무용 거리 &gt; 주행거리",IF(OR(G814="",IFERROR(SUMPRODUCT(MAX(($C$5:C813=C814)*$H$5:H813)),0)=0),"",IF(G814&gt;IFERROR(SUMPRODUCT(MAX(($C$5:C813=C814)*$H$5:H813)),0),"앞 기록과 "&amp;TEXT(G814-IFERROR(SUMPRODUCT(MAX(($C$5:C813=C814)*$H$5:H813)),0),"#,##0")&amp;"km 빔",IF(G814&lt;IFERROR(SUMPRODUCT(MAX(($C$5:C813=C814)*$H$5:H813)),0),"계기판이 앞 기록보다 작음",""))))))</f>
        <v/>
      </c>
    </row>
    <row r="815">
      <c r="A815" s="6" t="n"/>
      <c r="B815" s="4">
        <f>IF(A815="","",MID("일월화수목금토",WEEKDAY(A815),1))</f>
        <v/>
      </c>
      <c r="C815" s="4" t="n"/>
      <c r="D815" s="4">
        <f>IF(C815="","",IFERROR(INDEX('차량별 비용·업무사용비율'!$B$5:$B$24,MATCH(C815,'차량별 비용·업무사용비율'!$A$5:$A$24,0)),"차량 목록에 없음"))</f>
        <v/>
      </c>
      <c r="E815" s="4" t="n"/>
      <c r="F815" s="4" t="n"/>
      <c r="G815" s="12" t="n"/>
      <c r="H815" s="12" t="n"/>
      <c r="I815" s="12">
        <f>IF(OR(G815="",H815=""),"",H815-G815)</f>
        <v/>
      </c>
      <c r="J815" s="12" t="n"/>
      <c r="K815" s="12" t="n"/>
      <c r="L815" s="12">
        <f>IF(AND(J815="",K815=""),"",N(J815)+N(K815))</f>
        <v/>
      </c>
      <c r="M815" s="13" t="n"/>
      <c r="N815" s="13" t="n"/>
      <c r="O815" s="4">
        <f>IF(C815="","",IF(AND(G815&lt;&gt;"",H815&lt;&gt;"",N(H815)&lt;N(G815)),"주행 후 &lt; 주행 전",IF(AND(I815&lt;&gt;"",N(L815)&gt;N(I815)),"업무용 거리 &gt; 주행거리",IF(OR(G815="",IFERROR(SUMPRODUCT(MAX(($C$5:C814=C815)*$H$5:H814)),0)=0),"",IF(G815&gt;IFERROR(SUMPRODUCT(MAX(($C$5:C814=C815)*$H$5:H814)),0),"앞 기록과 "&amp;TEXT(G815-IFERROR(SUMPRODUCT(MAX(($C$5:C814=C815)*$H$5:H814)),0),"#,##0")&amp;"km 빔",IF(G815&lt;IFERROR(SUMPRODUCT(MAX(($C$5:C814=C815)*$H$5:H814)),0),"계기판이 앞 기록보다 작음",""))))))</f>
        <v/>
      </c>
    </row>
    <row r="816">
      <c r="A816" s="6" t="n"/>
      <c r="B816" s="4">
        <f>IF(A816="","",MID("일월화수목금토",WEEKDAY(A816),1))</f>
        <v/>
      </c>
      <c r="C816" s="4" t="n"/>
      <c r="D816" s="4">
        <f>IF(C816="","",IFERROR(INDEX('차량별 비용·업무사용비율'!$B$5:$B$24,MATCH(C816,'차량별 비용·업무사용비율'!$A$5:$A$24,0)),"차량 목록에 없음"))</f>
        <v/>
      </c>
      <c r="E816" s="4" t="n"/>
      <c r="F816" s="4" t="n"/>
      <c r="G816" s="12" t="n"/>
      <c r="H816" s="12" t="n"/>
      <c r="I816" s="12">
        <f>IF(OR(G816="",H816=""),"",H816-G816)</f>
        <v/>
      </c>
      <c r="J816" s="12" t="n"/>
      <c r="K816" s="12" t="n"/>
      <c r="L816" s="12">
        <f>IF(AND(J816="",K816=""),"",N(J816)+N(K816))</f>
        <v/>
      </c>
      <c r="M816" s="13" t="n"/>
      <c r="N816" s="13" t="n"/>
      <c r="O816" s="4">
        <f>IF(C816="","",IF(AND(G816&lt;&gt;"",H816&lt;&gt;"",N(H816)&lt;N(G816)),"주행 후 &lt; 주행 전",IF(AND(I816&lt;&gt;"",N(L816)&gt;N(I816)),"업무용 거리 &gt; 주행거리",IF(OR(G816="",IFERROR(SUMPRODUCT(MAX(($C$5:C815=C816)*$H$5:H815)),0)=0),"",IF(G816&gt;IFERROR(SUMPRODUCT(MAX(($C$5:C815=C816)*$H$5:H815)),0),"앞 기록과 "&amp;TEXT(G816-IFERROR(SUMPRODUCT(MAX(($C$5:C815=C816)*$H$5:H815)),0),"#,##0")&amp;"km 빔",IF(G816&lt;IFERROR(SUMPRODUCT(MAX(($C$5:C815=C816)*$H$5:H815)),0),"계기판이 앞 기록보다 작음",""))))))</f>
        <v/>
      </c>
    </row>
    <row r="817">
      <c r="A817" s="6" t="n"/>
      <c r="B817" s="4">
        <f>IF(A817="","",MID("일월화수목금토",WEEKDAY(A817),1))</f>
        <v/>
      </c>
      <c r="C817" s="4" t="n"/>
      <c r="D817" s="4">
        <f>IF(C817="","",IFERROR(INDEX('차량별 비용·업무사용비율'!$B$5:$B$24,MATCH(C817,'차량별 비용·업무사용비율'!$A$5:$A$24,0)),"차량 목록에 없음"))</f>
        <v/>
      </c>
      <c r="E817" s="4" t="n"/>
      <c r="F817" s="4" t="n"/>
      <c r="G817" s="12" t="n"/>
      <c r="H817" s="12" t="n"/>
      <c r="I817" s="12">
        <f>IF(OR(G817="",H817=""),"",H817-G817)</f>
        <v/>
      </c>
      <c r="J817" s="12" t="n"/>
      <c r="K817" s="12" t="n"/>
      <c r="L817" s="12">
        <f>IF(AND(J817="",K817=""),"",N(J817)+N(K817))</f>
        <v/>
      </c>
      <c r="M817" s="13" t="n"/>
      <c r="N817" s="13" t="n"/>
      <c r="O817" s="4">
        <f>IF(C817="","",IF(AND(G817&lt;&gt;"",H817&lt;&gt;"",N(H817)&lt;N(G817)),"주행 후 &lt; 주행 전",IF(AND(I817&lt;&gt;"",N(L817)&gt;N(I817)),"업무용 거리 &gt; 주행거리",IF(OR(G817="",IFERROR(SUMPRODUCT(MAX(($C$5:C816=C817)*$H$5:H816)),0)=0),"",IF(G817&gt;IFERROR(SUMPRODUCT(MAX(($C$5:C816=C817)*$H$5:H816)),0),"앞 기록과 "&amp;TEXT(G817-IFERROR(SUMPRODUCT(MAX(($C$5:C816=C817)*$H$5:H816)),0),"#,##0")&amp;"km 빔",IF(G817&lt;IFERROR(SUMPRODUCT(MAX(($C$5:C816=C817)*$H$5:H816)),0),"계기판이 앞 기록보다 작음",""))))))</f>
        <v/>
      </c>
    </row>
    <row r="818">
      <c r="A818" s="6" t="n"/>
      <c r="B818" s="4">
        <f>IF(A818="","",MID("일월화수목금토",WEEKDAY(A818),1))</f>
        <v/>
      </c>
      <c r="C818" s="4" t="n"/>
      <c r="D818" s="4">
        <f>IF(C818="","",IFERROR(INDEX('차량별 비용·업무사용비율'!$B$5:$B$24,MATCH(C818,'차량별 비용·업무사용비율'!$A$5:$A$24,0)),"차량 목록에 없음"))</f>
        <v/>
      </c>
      <c r="E818" s="4" t="n"/>
      <c r="F818" s="4" t="n"/>
      <c r="G818" s="12" t="n"/>
      <c r="H818" s="12" t="n"/>
      <c r="I818" s="12">
        <f>IF(OR(G818="",H818=""),"",H818-G818)</f>
        <v/>
      </c>
      <c r="J818" s="12" t="n"/>
      <c r="K818" s="12" t="n"/>
      <c r="L818" s="12">
        <f>IF(AND(J818="",K818=""),"",N(J818)+N(K818))</f>
        <v/>
      </c>
      <c r="M818" s="13" t="n"/>
      <c r="N818" s="13" t="n"/>
      <c r="O818" s="4">
        <f>IF(C818="","",IF(AND(G818&lt;&gt;"",H818&lt;&gt;"",N(H818)&lt;N(G818)),"주행 후 &lt; 주행 전",IF(AND(I818&lt;&gt;"",N(L818)&gt;N(I818)),"업무용 거리 &gt; 주행거리",IF(OR(G818="",IFERROR(SUMPRODUCT(MAX(($C$5:C817=C818)*$H$5:H817)),0)=0),"",IF(G818&gt;IFERROR(SUMPRODUCT(MAX(($C$5:C817=C818)*$H$5:H817)),0),"앞 기록과 "&amp;TEXT(G818-IFERROR(SUMPRODUCT(MAX(($C$5:C817=C818)*$H$5:H817)),0),"#,##0")&amp;"km 빔",IF(G818&lt;IFERROR(SUMPRODUCT(MAX(($C$5:C817=C818)*$H$5:H817)),0),"계기판이 앞 기록보다 작음",""))))))</f>
        <v/>
      </c>
    </row>
    <row r="819">
      <c r="A819" s="6" t="n"/>
      <c r="B819" s="4">
        <f>IF(A819="","",MID("일월화수목금토",WEEKDAY(A819),1))</f>
        <v/>
      </c>
      <c r="C819" s="4" t="n"/>
      <c r="D819" s="4">
        <f>IF(C819="","",IFERROR(INDEX('차량별 비용·업무사용비율'!$B$5:$B$24,MATCH(C819,'차량별 비용·업무사용비율'!$A$5:$A$24,0)),"차량 목록에 없음"))</f>
        <v/>
      </c>
      <c r="E819" s="4" t="n"/>
      <c r="F819" s="4" t="n"/>
      <c r="G819" s="12" t="n"/>
      <c r="H819" s="12" t="n"/>
      <c r="I819" s="12">
        <f>IF(OR(G819="",H819=""),"",H819-G819)</f>
        <v/>
      </c>
      <c r="J819" s="12" t="n"/>
      <c r="K819" s="12" t="n"/>
      <c r="L819" s="12">
        <f>IF(AND(J819="",K819=""),"",N(J819)+N(K819))</f>
        <v/>
      </c>
      <c r="M819" s="13" t="n"/>
      <c r="N819" s="13" t="n"/>
      <c r="O819" s="4">
        <f>IF(C819="","",IF(AND(G819&lt;&gt;"",H819&lt;&gt;"",N(H819)&lt;N(G819)),"주행 후 &lt; 주행 전",IF(AND(I819&lt;&gt;"",N(L819)&gt;N(I819)),"업무용 거리 &gt; 주행거리",IF(OR(G819="",IFERROR(SUMPRODUCT(MAX(($C$5:C818=C819)*$H$5:H818)),0)=0),"",IF(G819&gt;IFERROR(SUMPRODUCT(MAX(($C$5:C818=C819)*$H$5:H818)),0),"앞 기록과 "&amp;TEXT(G819-IFERROR(SUMPRODUCT(MAX(($C$5:C818=C819)*$H$5:H818)),0),"#,##0")&amp;"km 빔",IF(G819&lt;IFERROR(SUMPRODUCT(MAX(($C$5:C818=C819)*$H$5:H818)),0),"계기판이 앞 기록보다 작음",""))))))</f>
        <v/>
      </c>
    </row>
    <row r="820">
      <c r="A820" s="6" t="n"/>
      <c r="B820" s="4">
        <f>IF(A820="","",MID("일월화수목금토",WEEKDAY(A820),1))</f>
        <v/>
      </c>
      <c r="C820" s="4" t="n"/>
      <c r="D820" s="4">
        <f>IF(C820="","",IFERROR(INDEX('차량별 비용·업무사용비율'!$B$5:$B$24,MATCH(C820,'차량별 비용·업무사용비율'!$A$5:$A$24,0)),"차량 목록에 없음"))</f>
        <v/>
      </c>
      <c r="E820" s="4" t="n"/>
      <c r="F820" s="4" t="n"/>
      <c r="G820" s="12" t="n"/>
      <c r="H820" s="12" t="n"/>
      <c r="I820" s="12">
        <f>IF(OR(G820="",H820=""),"",H820-G820)</f>
        <v/>
      </c>
      <c r="J820" s="12" t="n"/>
      <c r="K820" s="12" t="n"/>
      <c r="L820" s="12">
        <f>IF(AND(J820="",K820=""),"",N(J820)+N(K820))</f>
        <v/>
      </c>
      <c r="M820" s="13" t="n"/>
      <c r="N820" s="13" t="n"/>
      <c r="O820" s="4">
        <f>IF(C820="","",IF(AND(G820&lt;&gt;"",H820&lt;&gt;"",N(H820)&lt;N(G820)),"주행 후 &lt; 주행 전",IF(AND(I820&lt;&gt;"",N(L820)&gt;N(I820)),"업무용 거리 &gt; 주행거리",IF(OR(G820="",IFERROR(SUMPRODUCT(MAX(($C$5:C819=C820)*$H$5:H819)),0)=0),"",IF(G820&gt;IFERROR(SUMPRODUCT(MAX(($C$5:C819=C820)*$H$5:H819)),0),"앞 기록과 "&amp;TEXT(G820-IFERROR(SUMPRODUCT(MAX(($C$5:C819=C820)*$H$5:H819)),0),"#,##0")&amp;"km 빔",IF(G820&lt;IFERROR(SUMPRODUCT(MAX(($C$5:C819=C820)*$H$5:H819)),0),"계기판이 앞 기록보다 작음",""))))))</f>
        <v/>
      </c>
    </row>
    <row r="821">
      <c r="A821" s="6" t="n"/>
      <c r="B821" s="4">
        <f>IF(A821="","",MID("일월화수목금토",WEEKDAY(A821),1))</f>
        <v/>
      </c>
      <c r="C821" s="4" t="n"/>
      <c r="D821" s="4">
        <f>IF(C821="","",IFERROR(INDEX('차량별 비용·업무사용비율'!$B$5:$B$24,MATCH(C821,'차량별 비용·업무사용비율'!$A$5:$A$24,0)),"차량 목록에 없음"))</f>
        <v/>
      </c>
      <c r="E821" s="4" t="n"/>
      <c r="F821" s="4" t="n"/>
      <c r="G821" s="12" t="n"/>
      <c r="H821" s="12" t="n"/>
      <c r="I821" s="12">
        <f>IF(OR(G821="",H821=""),"",H821-G821)</f>
        <v/>
      </c>
      <c r="J821" s="12" t="n"/>
      <c r="K821" s="12" t="n"/>
      <c r="L821" s="12">
        <f>IF(AND(J821="",K821=""),"",N(J821)+N(K821))</f>
        <v/>
      </c>
      <c r="M821" s="13" t="n"/>
      <c r="N821" s="13" t="n"/>
      <c r="O821" s="4">
        <f>IF(C821="","",IF(AND(G821&lt;&gt;"",H821&lt;&gt;"",N(H821)&lt;N(G821)),"주행 후 &lt; 주행 전",IF(AND(I821&lt;&gt;"",N(L821)&gt;N(I821)),"업무용 거리 &gt; 주행거리",IF(OR(G821="",IFERROR(SUMPRODUCT(MAX(($C$5:C820=C821)*$H$5:H820)),0)=0),"",IF(G821&gt;IFERROR(SUMPRODUCT(MAX(($C$5:C820=C821)*$H$5:H820)),0),"앞 기록과 "&amp;TEXT(G821-IFERROR(SUMPRODUCT(MAX(($C$5:C820=C821)*$H$5:H820)),0),"#,##0")&amp;"km 빔",IF(G821&lt;IFERROR(SUMPRODUCT(MAX(($C$5:C820=C821)*$H$5:H820)),0),"계기판이 앞 기록보다 작음",""))))))</f>
        <v/>
      </c>
    </row>
    <row r="822">
      <c r="A822" s="6" t="n"/>
      <c r="B822" s="4">
        <f>IF(A822="","",MID("일월화수목금토",WEEKDAY(A822),1))</f>
        <v/>
      </c>
      <c r="C822" s="4" t="n"/>
      <c r="D822" s="4">
        <f>IF(C822="","",IFERROR(INDEX('차량별 비용·업무사용비율'!$B$5:$B$24,MATCH(C822,'차량별 비용·업무사용비율'!$A$5:$A$24,0)),"차량 목록에 없음"))</f>
        <v/>
      </c>
      <c r="E822" s="4" t="n"/>
      <c r="F822" s="4" t="n"/>
      <c r="G822" s="12" t="n"/>
      <c r="H822" s="12" t="n"/>
      <c r="I822" s="12">
        <f>IF(OR(G822="",H822=""),"",H822-G822)</f>
        <v/>
      </c>
      <c r="J822" s="12" t="n"/>
      <c r="K822" s="12" t="n"/>
      <c r="L822" s="12">
        <f>IF(AND(J822="",K822=""),"",N(J822)+N(K822))</f>
        <v/>
      </c>
      <c r="M822" s="13" t="n"/>
      <c r="N822" s="13" t="n"/>
      <c r="O822" s="4">
        <f>IF(C822="","",IF(AND(G822&lt;&gt;"",H822&lt;&gt;"",N(H822)&lt;N(G822)),"주행 후 &lt; 주행 전",IF(AND(I822&lt;&gt;"",N(L822)&gt;N(I822)),"업무용 거리 &gt; 주행거리",IF(OR(G822="",IFERROR(SUMPRODUCT(MAX(($C$5:C821=C822)*$H$5:H821)),0)=0),"",IF(G822&gt;IFERROR(SUMPRODUCT(MAX(($C$5:C821=C822)*$H$5:H821)),0),"앞 기록과 "&amp;TEXT(G822-IFERROR(SUMPRODUCT(MAX(($C$5:C821=C822)*$H$5:H821)),0),"#,##0")&amp;"km 빔",IF(G822&lt;IFERROR(SUMPRODUCT(MAX(($C$5:C821=C822)*$H$5:H821)),0),"계기판이 앞 기록보다 작음",""))))))</f>
        <v/>
      </c>
    </row>
    <row r="823">
      <c r="A823" s="6" t="n"/>
      <c r="B823" s="4">
        <f>IF(A823="","",MID("일월화수목금토",WEEKDAY(A823),1))</f>
        <v/>
      </c>
      <c r="C823" s="4" t="n"/>
      <c r="D823" s="4">
        <f>IF(C823="","",IFERROR(INDEX('차량별 비용·업무사용비율'!$B$5:$B$24,MATCH(C823,'차량별 비용·업무사용비율'!$A$5:$A$24,0)),"차량 목록에 없음"))</f>
        <v/>
      </c>
      <c r="E823" s="4" t="n"/>
      <c r="F823" s="4" t="n"/>
      <c r="G823" s="12" t="n"/>
      <c r="H823" s="12" t="n"/>
      <c r="I823" s="12">
        <f>IF(OR(G823="",H823=""),"",H823-G823)</f>
        <v/>
      </c>
      <c r="J823" s="12" t="n"/>
      <c r="K823" s="12" t="n"/>
      <c r="L823" s="12">
        <f>IF(AND(J823="",K823=""),"",N(J823)+N(K823))</f>
        <v/>
      </c>
      <c r="M823" s="13" t="n"/>
      <c r="N823" s="13" t="n"/>
      <c r="O823" s="4">
        <f>IF(C823="","",IF(AND(G823&lt;&gt;"",H823&lt;&gt;"",N(H823)&lt;N(G823)),"주행 후 &lt; 주행 전",IF(AND(I823&lt;&gt;"",N(L823)&gt;N(I823)),"업무용 거리 &gt; 주행거리",IF(OR(G823="",IFERROR(SUMPRODUCT(MAX(($C$5:C822=C823)*$H$5:H822)),0)=0),"",IF(G823&gt;IFERROR(SUMPRODUCT(MAX(($C$5:C822=C823)*$H$5:H822)),0),"앞 기록과 "&amp;TEXT(G823-IFERROR(SUMPRODUCT(MAX(($C$5:C822=C823)*$H$5:H822)),0),"#,##0")&amp;"km 빔",IF(G823&lt;IFERROR(SUMPRODUCT(MAX(($C$5:C822=C823)*$H$5:H822)),0),"계기판이 앞 기록보다 작음",""))))))</f>
        <v/>
      </c>
    </row>
    <row r="824">
      <c r="A824" s="6" t="n"/>
      <c r="B824" s="4">
        <f>IF(A824="","",MID("일월화수목금토",WEEKDAY(A824),1))</f>
        <v/>
      </c>
      <c r="C824" s="4" t="n"/>
      <c r="D824" s="4">
        <f>IF(C824="","",IFERROR(INDEX('차량별 비용·업무사용비율'!$B$5:$B$24,MATCH(C824,'차량별 비용·업무사용비율'!$A$5:$A$24,0)),"차량 목록에 없음"))</f>
        <v/>
      </c>
      <c r="E824" s="4" t="n"/>
      <c r="F824" s="4" t="n"/>
      <c r="G824" s="12" t="n"/>
      <c r="H824" s="12" t="n"/>
      <c r="I824" s="12">
        <f>IF(OR(G824="",H824=""),"",H824-G824)</f>
        <v/>
      </c>
      <c r="J824" s="12" t="n"/>
      <c r="K824" s="12" t="n"/>
      <c r="L824" s="12">
        <f>IF(AND(J824="",K824=""),"",N(J824)+N(K824))</f>
        <v/>
      </c>
      <c r="M824" s="13" t="n"/>
      <c r="N824" s="13" t="n"/>
      <c r="O824" s="4">
        <f>IF(C824="","",IF(AND(G824&lt;&gt;"",H824&lt;&gt;"",N(H824)&lt;N(G824)),"주행 후 &lt; 주행 전",IF(AND(I824&lt;&gt;"",N(L824)&gt;N(I824)),"업무용 거리 &gt; 주행거리",IF(OR(G824="",IFERROR(SUMPRODUCT(MAX(($C$5:C823=C824)*$H$5:H823)),0)=0),"",IF(G824&gt;IFERROR(SUMPRODUCT(MAX(($C$5:C823=C824)*$H$5:H823)),0),"앞 기록과 "&amp;TEXT(G824-IFERROR(SUMPRODUCT(MAX(($C$5:C823=C824)*$H$5:H823)),0),"#,##0")&amp;"km 빔",IF(G824&lt;IFERROR(SUMPRODUCT(MAX(($C$5:C823=C824)*$H$5:H823)),0),"계기판이 앞 기록보다 작음",""))))))</f>
        <v/>
      </c>
    </row>
    <row r="825">
      <c r="A825" s="6" t="n"/>
      <c r="B825" s="4">
        <f>IF(A825="","",MID("일월화수목금토",WEEKDAY(A825),1))</f>
        <v/>
      </c>
      <c r="C825" s="4" t="n"/>
      <c r="D825" s="4">
        <f>IF(C825="","",IFERROR(INDEX('차량별 비용·업무사용비율'!$B$5:$B$24,MATCH(C825,'차량별 비용·업무사용비율'!$A$5:$A$24,0)),"차량 목록에 없음"))</f>
        <v/>
      </c>
      <c r="E825" s="4" t="n"/>
      <c r="F825" s="4" t="n"/>
      <c r="G825" s="12" t="n"/>
      <c r="H825" s="12" t="n"/>
      <c r="I825" s="12">
        <f>IF(OR(G825="",H825=""),"",H825-G825)</f>
        <v/>
      </c>
      <c r="J825" s="12" t="n"/>
      <c r="K825" s="12" t="n"/>
      <c r="L825" s="12">
        <f>IF(AND(J825="",K825=""),"",N(J825)+N(K825))</f>
        <v/>
      </c>
      <c r="M825" s="13" t="n"/>
      <c r="N825" s="13" t="n"/>
      <c r="O825" s="4">
        <f>IF(C825="","",IF(AND(G825&lt;&gt;"",H825&lt;&gt;"",N(H825)&lt;N(G825)),"주행 후 &lt; 주행 전",IF(AND(I825&lt;&gt;"",N(L825)&gt;N(I825)),"업무용 거리 &gt; 주행거리",IF(OR(G825="",IFERROR(SUMPRODUCT(MAX(($C$5:C824=C825)*$H$5:H824)),0)=0),"",IF(G825&gt;IFERROR(SUMPRODUCT(MAX(($C$5:C824=C825)*$H$5:H824)),0),"앞 기록과 "&amp;TEXT(G825-IFERROR(SUMPRODUCT(MAX(($C$5:C824=C825)*$H$5:H824)),0),"#,##0")&amp;"km 빔",IF(G825&lt;IFERROR(SUMPRODUCT(MAX(($C$5:C824=C825)*$H$5:H824)),0),"계기판이 앞 기록보다 작음",""))))))</f>
        <v/>
      </c>
    </row>
    <row r="826">
      <c r="A826" s="6" t="n"/>
      <c r="B826" s="4">
        <f>IF(A826="","",MID("일월화수목금토",WEEKDAY(A826),1))</f>
        <v/>
      </c>
      <c r="C826" s="4" t="n"/>
      <c r="D826" s="4">
        <f>IF(C826="","",IFERROR(INDEX('차량별 비용·업무사용비율'!$B$5:$B$24,MATCH(C826,'차량별 비용·업무사용비율'!$A$5:$A$24,0)),"차량 목록에 없음"))</f>
        <v/>
      </c>
      <c r="E826" s="4" t="n"/>
      <c r="F826" s="4" t="n"/>
      <c r="G826" s="12" t="n"/>
      <c r="H826" s="12" t="n"/>
      <c r="I826" s="12">
        <f>IF(OR(G826="",H826=""),"",H826-G826)</f>
        <v/>
      </c>
      <c r="J826" s="12" t="n"/>
      <c r="K826" s="12" t="n"/>
      <c r="L826" s="12">
        <f>IF(AND(J826="",K826=""),"",N(J826)+N(K826))</f>
        <v/>
      </c>
      <c r="M826" s="13" t="n"/>
      <c r="N826" s="13" t="n"/>
      <c r="O826" s="4">
        <f>IF(C826="","",IF(AND(G826&lt;&gt;"",H826&lt;&gt;"",N(H826)&lt;N(G826)),"주행 후 &lt; 주행 전",IF(AND(I826&lt;&gt;"",N(L826)&gt;N(I826)),"업무용 거리 &gt; 주행거리",IF(OR(G826="",IFERROR(SUMPRODUCT(MAX(($C$5:C825=C826)*$H$5:H825)),0)=0),"",IF(G826&gt;IFERROR(SUMPRODUCT(MAX(($C$5:C825=C826)*$H$5:H825)),0),"앞 기록과 "&amp;TEXT(G826-IFERROR(SUMPRODUCT(MAX(($C$5:C825=C826)*$H$5:H825)),0),"#,##0")&amp;"km 빔",IF(G826&lt;IFERROR(SUMPRODUCT(MAX(($C$5:C825=C826)*$H$5:H825)),0),"계기판이 앞 기록보다 작음",""))))))</f>
        <v/>
      </c>
    </row>
    <row r="827">
      <c r="A827" s="6" t="n"/>
      <c r="B827" s="4">
        <f>IF(A827="","",MID("일월화수목금토",WEEKDAY(A827),1))</f>
        <v/>
      </c>
      <c r="C827" s="4" t="n"/>
      <c r="D827" s="4">
        <f>IF(C827="","",IFERROR(INDEX('차량별 비용·업무사용비율'!$B$5:$B$24,MATCH(C827,'차량별 비용·업무사용비율'!$A$5:$A$24,0)),"차량 목록에 없음"))</f>
        <v/>
      </c>
      <c r="E827" s="4" t="n"/>
      <c r="F827" s="4" t="n"/>
      <c r="G827" s="12" t="n"/>
      <c r="H827" s="12" t="n"/>
      <c r="I827" s="12">
        <f>IF(OR(G827="",H827=""),"",H827-G827)</f>
        <v/>
      </c>
      <c r="J827" s="12" t="n"/>
      <c r="K827" s="12" t="n"/>
      <c r="L827" s="12">
        <f>IF(AND(J827="",K827=""),"",N(J827)+N(K827))</f>
        <v/>
      </c>
      <c r="M827" s="13" t="n"/>
      <c r="N827" s="13" t="n"/>
      <c r="O827" s="4">
        <f>IF(C827="","",IF(AND(G827&lt;&gt;"",H827&lt;&gt;"",N(H827)&lt;N(G827)),"주행 후 &lt; 주행 전",IF(AND(I827&lt;&gt;"",N(L827)&gt;N(I827)),"업무용 거리 &gt; 주행거리",IF(OR(G827="",IFERROR(SUMPRODUCT(MAX(($C$5:C826=C827)*$H$5:H826)),0)=0),"",IF(G827&gt;IFERROR(SUMPRODUCT(MAX(($C$5:C826=C827)*$H$5:H826)),0),"앞 기록과 "&amp;TEXT(G827-IFERROR(SUMPRODUCT(MAX(($C$5:C826=C827)*$H$5:H826)),0),"#,##0")&amp;"km 빔",IF(G827&lt;IFERROR(SUMPRODUCT(MAX(($C$5:C826=C827)*$H$5:H826)),0),"계기판이 앞 기록보다 작음",""))))))</f>
        <v/>
      </c>
    </row>
    <row r="828">
      <c r="A828" s="6" t="n"/>
      <c r="B828" s="4">
        <f>IF(A828="","",MID("일월화수목금토",WEEKDAY(A828),1))</f>
        <v/>
      </c>
      <c r="C828" s="4" t="n"/>
      <c r="D828" s="4">
        <f>IF(C828="","",IFERROR(INDEX('차량별 비용·업무사용비율'!$B$5:$B$24,MATCH(C828,'차량별 비용·업무사용비율'!$A$5:$A$24,0)),"차량 목록에 없음"))</f>
        <v/>
      </c>
      <c r="E828" s="4" t="n"/>
      <c r="F828" s="4" t="n"/>
      <c r="G828" s="12" t="n"/>
      <c r="H828" s="12" t="n"/>
      <c r="I828" s="12">
        <f>IF(OR(G828="",H828=""),"",H828-G828)</f>
        <v/>
      </c>
      <c r="J828" s="12" t="n"/>
      <c r="K828" s="12" t="n"/>
      <c r="L828" s="12">
        <f>IF(AND(J828="",K828=""),"",N(J828)+N(K828))</f>
        <v/>
      </c>
      <c r="M828" s="13" t="n"/>
      <c r="N828" s="13" t="n"/>
      <c r="O828" s="4">
        <f>IF(C828="","",IF(AND(G828&lt;&gt;"",H828&lt;&gt;"",N(H828)&lt;N(G828)),"주행 후 &lt; 주행 전",IF(AND(I828&lt;&gt;"",N(L828)&gt;N(I828)),"업무용 거리 &gt; 주행거리",IF(OR(G828="",IFERROR(SUMPRODUCT(MAX(($C$5:C827=C828)*$H$5:H827)),0)=0),"",IF(G828&gt;IFERROR(SUMPRODUCT(MAX(($C$5:C827=C828)*$H$5:H827)),0),"앞 기록과 "&amp;TEXT(G828-IFERROR(SUMPRODUCT(MAX(($C$5:C827=C828)*$H$5:H827)),0),"#,##0")&amp;"km 빔",IF(G828&lt;IFERROR(SUMPRODUCT(MAX(($C$5:C827=C828)*$H$5:H827)),0),"계기판이 앞 기록보다 작음",""))))))</f>
        <v/>
      </c>
    </row>
    <row r="829">
      <c r="A829" s="6" t="n"/>
      <c r="B829" s="4">
        <f>IF(A829="","",MID("일월화수목금토",WEEKDAY(A829),1))</f>
        <v/>
      </c>
      <c r="C829" s="4" t="n"/>
      <c r="D829" s="4">
        <f>IF(C829="","",IFERROR(INDEX('차량별 비용·업무사용비율'!$B$5:$B$24,MATCH(C829,'차량별 비용·업무사용비율'!$A$5:$A$24,0)),"차량 목록에 없음"))</f>
        <v/>
      </c>
      <c r="E829" s="4" t="n"/>
      <c r="F829" s="4" t="n"/>
      <c r="G829" s="12" t="n"/>
      <c r="H829" s="12" t="n"/>
      <c r="I829" s="12">
        <f>IF(OR(G829="",H829=""),"",H829-G829)</f>
        <v/>
      </c>
      <c r="J829" s="12" t="n"/>
      <c r="K829" s="12" t="n"/>
      <c r="L829" s="12">
        <f>IF(AND(J829="",K829=""),"",N(J829)+N(K829))</f>
        <v/>
      </c>
      <c r="M829" s="13" t="n"/>
      <c r="N829" s="13" t="n"/>
      <c r="O829" s="4">
        <f>IF(C829="","",IF(AND(G829&lt;&gt;"",H829&lt;&gt;"",N(H829)&lt;N(G829)),"주행 후 &lt; 주행 전",IF(AND(I829&lt;&gt;"",N(L829)&gt;N(I829)),"업무용 거리 &gt; 주행거리",IF(OR(G829="",IFERROR(SUMPRODUCT(MAX(($C$5:C828=C829)*$H$5:H828)),0)=0),"",IF(G829&gt;IFERROR(SUMPRODUCT(MAX(($C$5:C828=C829)*$H$5:H828)),0),"앞 기록과 "&amp;TEXT(G829-IFERROR(SUMPRODUCT(MAX(($C$5:C828=C829)*$H$5:H828)),0),"#,##0")&amp;"km 빔",IF(G829&lt;IFERROR(SUMPRODUCT(MAX(($C$5:C828=C829)*$H$5:H828)),0),"계기판이 앞 기록보다 작음",""))))))</f>
        <v/>
      </c>
    </row>
    <row r="830">
      <c r="A830" s="6" t="n"/>
      <c r="B830" s="4">
        <f>IF(A830="","",MID("일월화수목금토",WEEKDAY(A830),1))</f>
        <v/>
      </c>
      <c r="C830" s="4" t="n"/>
      <c r="D830" s="4">
        <f>IF(C830="","",IFERROR(INDEX('차량별 비용·업무사용비율'!$B$5:$B$24,MATCH(C830,'차량별 비용·업무사용비율'!$A$5:$A$24,0)),"차량 목록에 없음"))</f>
        <v/>
      </c>
      <c r="E830" s="4" t="n"/>
      <c r="F830" s="4" t="n"/>
      <c r="G830" s="12" t="n"/>
      <c r="H830" s="12" t="n"/>
      <c r="I830" s="12">
        <f>IF(OR(G830="",H830=""),"",H830-G830)</f>
        <v/>
      </c>
      <c r="J830" s="12" t="n"/>
      <c r="K830" s="12" t="n"/>
      <c r="L830" s="12">
        <f>IF(AND(J830="",K830=""),"",N(J830)+N(K830))</f>
        <v/>
      </c>
      <c r="M830" s="13" t="n"/>
      <c r="N830" s="13" t="n"/>
      <c r="O830" s="4">
        <f>IF(C830="","",IF(AND(G830&lt;&gt;"",H830&lt;&gt;"",N(H830)&lt;N(G830)),"주행 후 &lt; 주행 전",IF(AND(I830&lt;&gt;"",N(L830)&gt;N(I830)),"업무용 거리 &gt; 주행거리",IF(OR(G830="",IFERROR(SUMPRODUCT(MAX(($C$5:C829=C830)*$H$5:H829)),0)=0),"",IF(G830&gt;IFERROR(SUMPRODUCT(MAX(($C$5:C829=C830)*$H$5:H829)),0),"앞 기록과 "&amp;TEXT(G830-IFERROR(SUMPRODUCT(MAX(($C$5:C829=C830)*$H$5:H829)),0),"#,##0")&amp;"km 빔",IF(G830&lt;IFERROR(SUMPRODUCT(MAX(($C$5:C829=C830)*$H$5:H829)),0),"계기판이 앞 기록보다 작음",""))))))</f>
        <v/>
      </c>
    </row>
    <row r="831">
      <c r="A831" s="6" t="n"/>
      <c r="B831" s="4">
        <f>IF(A831="","",MID("일월화수목금토",WEEKDAY(A831),1))</f>
        <v/>
      </c>
      <c r="C831" s="4" t="n"/>
      <c r="D831" s="4">
        <f>IF(C831="","",IFERROR(INDEX('차량별 비용·업무사용비율'!$B$5:$B$24,MATCH(C831,'차량별 비용·업무사용비율'!$A$5:$A$24,0)),"차량 목록에 없음"))</f>
        <v/>
      </c>
      <c r="E831" s="4" t="n"/>
      <c r="F831" s="4" t="n"/>
      <c r="G831" s="12" t="n"/>
      <c r="H831" s="12" t="n"/>
      <c r="I831" s="12">
        <f>IF(OR(G831="",H831=""),"",H831-G831)</f>
        <v/>
      </c>
      <c r="J831" s="12" t="n"/>
      <c r="K831" s="12" t="n"/>
      <c r="L831" s="12">
        <f>IF(AND(J831="",K831=""),"",N(J831)+N(K831))</f>
        <v/>
      </c>
      <c r="M831" s="13" t="n"/>
      <c r="N831" s="13" t="n"/>
      <c r="O831" s="4">
        <f>IF(C831="","",IF(AND(G831&lt;&gt;"",H831&lt;&gt;"",N(H831)&lt;N(G831)),"주행 후 &lt; 주행 전",IF(AND(I831&lt;&gt;"",N(L831)&gt;N(I831)),"업무용 거리 &gt; 주행거리",IF(OR(G831="",IFERROR(SUMPRODUCT(MAX(($C$5:C830=C831)*$H$5:H830)),0)=0),"",IF(G831&gt;IFERROR(SUMPRODUCT(MAX(($C$5:C830=C831)*$H$5:H830)),0),"앞 기록과 "&amp;TEXT(G831-IFERROR(SUMPRODUCT(MAX(($C$5:C830=C831)*$H$5:H830)),0),"#,##0")&amp;"km 빔",IF(G831&lt;IFERROR(SUMPRODUCT(MAX(($C$5:C830=C831)*$H$5:H830)),0),"계기판이 앞 기록보다 작음",""))))))</f>
        <v/>
      </c>
    </row>
    <row r="832">
      <c r="A832" s="6" t="n"/>
      <c r="B832" s="4">
        <f>IF(A832="","",MID("일월화수목금토",WEEKDAY(A832),1))</f>
        <v/>
      </c>
      <c r="C832" s="4" t="n"/>
      <c r="D832" s="4">
        <f>IF(C832="","",IFERROR(INDEX('차량별 비용·업무사용비율'!$B$5:$B$24,MATCH(C832,'차량별 비용·업무사용비율'!$A$5:$A$24,0)),"차량 목록에 없음"))</f>
        <v/>
      </c>
      <c r="E832" s="4" t="n"/>
      <c r="F832" s="4" t="n"/>
      <c r="G832" s="12" t="n"/>
      <c r="H832" s="12" t="n"/>
      <c r="I832" s="12">
        <f>IF(OR(G832="",H832=""),"",H832-G832)</f>
        <v/>
      </c>
      <c r="J832" s="12" t="n"/>
      <c r="K832" s="12" t="n"/>
      <c r="L832" s="12">
        <f>IF(AND(J832="",K832=""),"",N(J832)+N(K832))</f>
        <v/>
      </c>
      <c r="M832" s="13" t="n"/>
      <c r="N832" s="13" t="n"/>
      <c r="O832" s="4">
        <f>IF(C832="","",IF(AND(G832&lt;&gt;"",H832&lt;&gt;"",N(H832)&lt;N(G832)),"주행 후 &lt; 주행 전",IF(AND(I832&lt;&gt;"",N(L832)&gt;N(I832)),"업무용 거리 &gt; 주행거리",IF(OR(G832="",IFERROR(SUMPRODUCT(MAX(($C$5:C831=C832)*$H$5:H831)),0)=0),"",IF(G832&gt;IFERROR(SUMPRODUCT(MAX(($C$5:C831=C832)*$H$5:H831)),0),"앞 기록과 "&amp;TEXT(G832-IFERROR(SUMPRODUCT(MAX(($C$5:C831=C832)*$H$5:H831)),0),"#,##0")&amp;"km 빔",IF(G832&lt;IFERROR(SUMPRODUCT(MAX(($C$5:C831=C832)*$H$5:H831)),0),"계기판이 앞 기록보다 작음",""))))))</f>
        <v/>
      </c>
    </row>
    <row r="833">
      <c r="A833" s="6" t="n"/>
      <c r="B833" s="4">
        <f>IF(A833="","",MID("일월화수목금토",WEEKDAY(A833),1))</f>
        <v/>
      </c>
      <c r="C833" s="4" t="n"/>
      <c r="D833" s="4">
        <f>IF(C833="","",IFERROR(INDEX('차량별 비용·업무사용비율'!$B$5:$B$24,MATCH(C833,'차량별 비용·업무사용비율'!$A$5:$A$24,0)),"차량 목록에 없음"))</f>
        <v/>
      </c>
      <c r="E833" s="4" t="n"/>
      <c r="F833" s="4" t="n"/>
      <c r="G833" s="12" t="n"/>
      <c r="H833" s="12" t="n"/>
      <c r="I833" s="12">
        <f>IF(OR(G833="",H833=""),"",H833-G833)</f>
        <v/>
      </c>
      <c r="J833" s="12" t="n"/>
      <c r="K833" s="12" t="n"/>
      <c r="L833" s="12">
        <f>IF(AND(J833="",K833=""),"",N(J833)+N(K833))</f>
        <v/>
      </c>
      <c r="M833" s="13" t="n"/>
      <c r="N833" s="13" t="n"/>
      <c r="O833" s="4">
        <f>IF(C833="","",IF(AND(G833&lt;&gt;"",H833&lt;&gt;"",N(H833)&lt;N(G833)),"주행 후 &lt; 주행 전",IF(AND(I833&lt;&gt;"",N(L833)&gt;N(I833)),"업무용 거리 &gt; 주행거리",IF(OR(G833="",IFERROR(SUMPRODUCT(MAX(($C$5:C832=C833)*$H$5:H832)),0)=0),"",IF(G833&gt;IFERROR(SUMPRODUCT(MAX(($C$5:C832=C833)*$H$5:H832)),0),"앞 기록과 "&amp;TEXT(G833-IFERROR(SUMPRODUCT(MAX(($C$5:C832=C833)*$H$5:H832)),0),"#,##0")&amp;"km 빔",IF(G833&lt;IFERROR(SUMPRODUCT(MAX(($C$5:C832=C833)*$H$5:H832)),0),"계기판이 앞 기록보다 작음",""))))))</f>
        <v/>
      </c>
    </row>
    <row r="834">
      <c r="A834" s="6" t="n"/>
      <c r="B834" s="4">
        <f>IF(A834="","",MID("일월화수목금토",WEEKDAY(A834),1))</f>
        <v/>
      </c>
      <c r="C834" s="4" t="n"/>
      <c r="D834" s="4">
        <f>IF(C834="","",IFERROR(INDEX('차량별 비용·업무사용비율'!$B$5:$B$24,MATCH(C834,'차량별 비용·업무사용비율'!$A$5:$A$24,0)),"차량 목록에 없음"))</f>
        <v/>
      </c>
      <c r="E834" s="4" t="n"/>
      <c r="F834" s="4" t="n"/>
      <c r="G834" s="12" t="n"/>
      <c r="H834" s="12" t="n"/>
      <c r="I834" s="12">
        <f>IF(OR(G834="",H834=""),"",H834-G834)</f>
        <v/>
      </c>
      <c r="J834" s="12" t="n"/>
      <c r="K834" s="12" t="n"/>
      <c r="L834" s="12">
        <f>IF(AND(J834="",K834=""),"",N(J834)+N(K834))</f>
        <v/>
      </c>
      <c r="M834" s="13" t="n"/>
      <c r="N834" s="13" t="n"/>
      <c r="O834" s="4">
        <f>IF(C834="","",IF(AND(G834&lt;&gt;"",H834&lt;&gt;"",N(H834)&lt;N(G834)),"주행 후 &lt; 주행 전",IF(AND(I834&lt;&gt;"",N(L834)&gt;N(I834)),"업무용 거리 &gt; 주행거리",IF(OR(G834="",IFERROR(SUMPRODUCT(MAX(($C$5:C833=C834)*$H$5:H833)),0)=0),"",IF(G834&gt;IFERROR(SUMPRODUCT(MAX(($C$5:C833=C834)*$H$5:H833)),0),"앞 기록과 "&amp;TEXT(G834-IFERROR(SUMPRODUCT(MAX(($C$5:C833=C834)*$H$5:H833)),0),"#,##0")&amp;"km 빔",IF(G834&lt;IFERROR(SUMPRODUCT(MAX(($C$5:C833=C834)*$H$5:H833)),0),"계기판이 앞 기록보다 작음",""))))))</f>
        <v/>
      </c>
    </row>
    <row r="835">
      <c r="A835" s="6" t="n"/>
      <c r="B835" s="4">
        <f>IF(A835="","",MID("일월화수목금토",WEEKDAY(A835),1))</f>
        <v/>
      </c>
      <c r="C835" s="4" t="n"/>
      <c r="D835" s="4">
        <f>IF(C835="","",IFERROR(INDEX('차량별 비용·업무사용비율'!$B$5:$B$24,MATCH(C835,'차량별 비용·업무사용비율'!$A$5:$A$24,0)),"차량 목록에 없음"))</f>
        <v/>
      </c>
      <c r="E835" s="4" t="n"/>
      <c r="F835" s="4" t="n"/>
      <c r="G835" s="12" t="n"/>
      <c r="H835" s="12" t="n"/>
      <c r="I835" s="12">
        <f>IF(OR(G835="",H835=""),"",H835-G835)</f>
        <v/>
      </c>
      <c r="J835" s="12" t="n"/>
      <c r="K835" s="12" t="n"/>
      <c r="L835" s="12">
        <f>IF(AND(J835="",K835=""),"",N(J835)+N(K835))</f>
        <v/>
      </c>
      <c r="M835" s="13" t="n"/>
      <c r="N835" s="13" t="n"/>
      <c r="O835" s="4">
        <f>IF(C835="","",IF(AND(G835&lt;&gt;"",H835&lt;&gt;"",N(H835)&lt;N(G835)),"주행 후 &lt; 주행 전",IF(AND(I835&lt;&gt;"",N(L835)&gt;N(I835)),"업무용 거리 &gt; 주행거리",IF(OR(G835="",IFERROR(SUMPRODUCT(MAX(($C$5:C834=C835)*$H$5:H834)),0)=0),"",IF(G835&gt;IFERROR(SUMPRODUCT(MAX(($C$5:C834=C835)*$H$5:H834)),0),"앞 기록과 "&amp;TEXT(G835-IFERROR(SUMPRODUCT(MAX(($C$5:C834=C835)*$H$5:H834)),0),"#,##0")&amp;"km 빔",IF(G835&lt;IFERROR(SUMPRODUCT(MAX(($C$5:C834=C835)*$H$5:H834)),0),"계기판이 앞 기록보다 작음",""))))))</f>
        <v/>
      </c>
    </row>
    <row r="836">
      <c r="A836" s="6" t="n"/>
      <c r="B836" s="4">
        <f>IF(A836="","",MID("일월화수목금토",WEEKDAY(A836),1))</f>
        <v/>
      </c>
      <c r="C836" s="4" t="n"/>
      <c r="D836" s="4">
        <f>IF(C836="","",IFERROR(INDEX('차량별 비용·업무사용비율'!$B$5:$B$24,MATCH(C836,'차량별 비용·업무사용비율'!$A$5:$A$24,0)),"차량 목록에 없음"))</f>
        <v/>
      </c>
      <c r="E836" s="4" t="n"/>
      <c r="F836" s="4" t="n"/>
      <c r="G836" s="12" t="n"/>
      <c r="H836" s="12" t="n"/>
      <c r="I836" s="12">
        <f>IF(OR(G836="",H836=""),"",H836-G836)</f>
        <v/>
      </c>
      <c r="J836" s="12" t="n"/>
      <c r="K836" s="12" t="n"/>
      <c r="L836" s="12">
        <f>IF(AND(J836="",K836=""),"",N(J836)+N(K836))</f>
        <v/>
      </c>
      <c r="M836" s="13" t="n"/>
      <c r="N836" s="13" t="n"/>
      <c r="O836" s="4">
        <f>IF(C836="","",IF(AND(G836&lt;&gt;"",H836&lt;&gt;"",N(H836)&lt;N(G836)),"주행 후 &lt; 주행 전",IF(AND(I836&lt;&gt;"",N(L836)&gt;N(I836)),"업무용 거리 &gt; 주행거리",IF(OR(G836="",IFERROR(SUMPRODUCT(MAX(($C$5:C835=C836)*$H$5:H835)),0)=0),"",IF(G836&gt;IFERROR(SUMPRODUCT(MAX(($C$5:C835=C836)*$H$5:H835)),0),"앞 기록과 "&amp;TEXT(G836-IFERROR(SUMPRODUCT(MAX(($C$5:C835=C836)*$H$5:H835)),0),"#,##0")&amp;"km 빔",IF(G836&lt;IFERROR(SUMPRODUCT(MAX(($C$5:C835=C836)*$H$5:H835)),0),"계기판이 앞 기록보다 작음",""))))))</f>
        <v/>
      </c>
    </row>
    <row r="837">
      <c r="A837" s="6" t="n"/>
      <c r="B837" s="4">
        <f>IF(A837="","",MID("일월화수목금토",WEEKDAY(A837),1))</f>
        <v/>
      </c>
      <c r="C837" s="4" t="n"/>
      <c r="D837" s="4">
        <f>IF(C837="","",IFERROR(INDEX('차량별 비용·업무사용비율'!$B$5:$B$24,MATCH(C837,'차량별 비용·업무사용비율'!$A$5:$A$24,0)),"차량 목록에 없음"))</f>
        <v/>
      </c>
      <c r="E837" s="4" t="n"/>
      <c r="F837" s="4" t="n"/>
      <c r="G837" s="12" t="n"/>
      <c r="H837" s="12" t="n"/>
      <c r="I837" s="12">
        <f>IF(OR(G837="",H837=""),"",H837-G837)</f>
        <v/>
      </c>
      <c r="J837" s="12" t="n"/>
      <c r="K837" s="12" t="n"/>
      <c r="L837" s="12">
        <f>IF(AND(J837="",K837=""),"",N(J837)+N(K837))</f>
        <v/>
      </c>
      <c r="M837" s="13" t="n"/>
      <c r="N837" s="13" t="n"/>
      <c r="O837" s="4">
        <f>IF(C837="","",IF(AND(G837&lt;&gt;"",H837&lt;&gt;"",N(H837)&lt;N(G837)),"주행 후 &lt; 주행 전",IF(AND(I837&lt;&gt;"",N(L837)&gt;N(I837)),"업무용 거리 &gt; 주행거리",IF(OR(G837="",IFERROR(SUMPRODUCT(MAX(($C$5:C836=C837)*$H$5:H836)),0)=0),"",IF(G837&gt;IFERROR(SUMPRODUCT(MAX(($C$5:C836=C837)*$H$5:H836)),0),"앞 기록과 "&amp;TEXT(G837-IFERROR(SUMPRODUCT(MAX(($C$5:C836=C837)*$H$5:H836)),0),"#,##0")&amp;"km 빔",IF(G837&lt;IFERROR(SUMPRODUCT(MAX(($C$5:C836=C837)*$H$5:H836)),0),"계기판이 앞 기록보다 작음",""))))))</f>
        <v/>
      </c>
    </row>
    <row r="838">
      <c r="A838" s="6" t="n"/>
      <c r="B838" s="4">
        <f>IF(A838="","",MID("일월화수목금토",WEEKDAY(A838),1))</f>
        <v/>
      </c>
      <c r="C838" s="4" t="n"/>
      <c r="D838" s="4">
        <f>IF(C838="","",IFERROR(INDEX('차량별 비용·업무사용비율'!$B$5:$B$24,MATCH(C838,'차량별 비용·업무사용비율'!$A$5:$A$24,0)),"차량 목록에 없음"))</f>
        <v/>
      </c>
      <c r="E838" s="4" t="n"/>
      <c r="F838" s="4" t="n"/>
      <c r="G838" s="12" t="n"/>
      <c r="H838" s="12" t="n"/>
      <c r="I838" s="12">
        <f>IF(OR(G838="",H838=""),"",H838-G838)</f>
        <v/>
      </c>
      <c r="J838" s="12" t="n"/>
      <c r="K838" s="12" t="n"/>
      <c r="L838" s="12">
        <f>IF(AND(J838="",K838=""),"",N(J838)+N(K838))</f>
        <v/>
      </c>
      <c r="M838" s="13" t="n"/>
      <c r="N838" s="13" t="n"/>
      <c r="O838" s="4">
        <f>IF(C838="","",IF(AND(G838&lt;&gt;"",H838&lt;&gt;"",N(H838)&lt;N(G838)),"주행 후 &lt; 주행 전",IF(AND(I838&lt;&gt;"",N(L838)&gt;N(I838)),"업무용 거리 &gt; 주행거리",IF(OR(G838="",IFERROR(SUMPRODUCT(MAX(($C$5:C837=C838)*$H$5:H837)),0)=0),"",IF(G838&gt;IFERROR(SUMPRODUCT(MAX(($C$5:C837=C838)*$H$5:H837)),0),"앞 기록과 "&amp;TEXT(G838-IFERROR(SUMPRODUCT(MAX(($C$5:C837=C838)*$H$5:H837)),0),"#,##0")&amp;"km 빔",IF(G838&lt;IFERROR(SUMPRODUCT(MAX(($C$5:C837=C838)*$H$5:H837)),0),"계기판이 앞 기록보다 작음",""))))))</f>
        <v/>
      </c>
    </row>
    <row r="839">
      <c r="A839" s="6" t="n"/>
      <c r="B839" s="4">
        <f>IF(A839="","",MID("일월화수목금토",WEEKDAY(A839),1))</f>
        <v/>
      </c>
      <c r="C839" s="4" t="n"/>
      <c r="D839" s="4">
        <f>IF(C839="","",IFERROR(INDEX('차량별 비용·업무사용비율'!$B$5:$B$24,MATCH(C839,'차량별 비용·업무사용비율'!$A$5:$A$24,0)),"차량 목록에 없음"))</f>
        <v/>
      </c>
      <c r="E839" s="4" t="n"/>
      <c r="F839" s="4" t="n"/>
      <c r="G839" s="12" t="n"/>
      <c r="H839" s="12" t="n"/>
      <c r="I839" s="12">
        <f>IF(OR(G839="",H839=""),"",H839-G839)</f>
        <v/>
      </c>
      <c r="J839" s="12" t="n"/>
      <c r="K839" s="12" t="n"/>
      <c r="L839" s="12">
        <f>IF(AND(J839="",K839=""),"",N(J839)+N(K839))</f>
        <v/>
      </c>
      <c r="M839" s="13" t="n"/>
      <c r="N839" s="13" t="n"/>
      <c r="O839" s="4">
        <f>IF(C839="","",IF(AND(G839&lt;&gt;"",H839&lt;&gt;"",N(H839)&lt;N(G839)),"주행 후 &lt; 주행 전",IF(AND(I839&lt;&gt;"",N(L839)&gt;N(I839)),"업무용 거리 &gt; 주행거리",IF(OR(G839="",IFERROR(SUMPRODUCT(MAX(($C$5:C838=C839)*$H$5:H838)),0)=0),"",IF(G839&gt;IFERROR(SUMPRODUCT(MAX(($C$5:C838=C839)*$H$5:H838)),0),"앞 기록과 "&amp;TEXT(G839-IFERROR(SUMPRODUCT(MAX(($C$5:C838=C839)*$H$5:H838)),0),"#,##0")&amp;"km 빔",IF(G839&lt;IFERROR(SUMPRODUCT(MAX(($C$5:C838=C839)*$H$5:H838)),0),"계기판이 앞 기록보다 작음",""))))))</f>
        <v/>
      </c>
    </row>
    <row r="840">
      <c r="A840" s="6" t="n"/>
      <c r="B840" s="4">
        <f>IF(A840="","",MID("일월화수목금토",WEEKDAY(A840),1))</f>
        <v/>
      </c>
      <c r="C840" s="4" t="n"/>
      <c r="D840" s="4">
        <f>IF(C840="","",IFERROR(INDEX('차량별 비용·업무사용비율'!$B$5:$B$24,MATCH(C840,'차량별 비용·업무사용비율'!$A$5:$A$24,0)),"차량 목록에 없음"))</f>
        <v/>
      </c>
      <c r="E840" s="4" t="n"/>
      <c r="F840" s="4" t="n"/>
      <c r="G840" s="12" t="n"/>
      <c r="H840" s="12" t="n"/>
      <c r="I840" s="12">
        <f>IF(OR(G840="",H840=""),"",H840-G840)</f>
        <v/>
      </c>
      <c r="J840" s="12" t="n"/>
      <c r="K840" s="12" t="n"/>
      <c r="L840" s="12">
        <f>IF(AND(J840="",K840=""),"",N(J840)+N(K840))</f>
        <v/>
      </c>
      <c r="M840" s="13" t="n"/>
      <c r="N840" s="13" t="n"/>
      <c r="O840" s="4">
        <f>IF(C840="","",IF(AND(G840&lt;&gt;"",H840&lt;&gt;"",N(H840)&lt;N(G840)),"주행 후 &lt; 주행 전",IF(AND(I840&lt;&gt;"",N(L840)&gt;N(I840)),"업무용 거리 &gt; 주행거리",IF(OR(G840="",IFERROR(SUMPRODUCT(MAX(($C$5:C839=C840)*$H$5:H839)),0)=0),"",IF(G840&gt;IFERROR(SUMPRODUCT(MAX(($C$5:C839=C840)*$H$5:H839)),0),"앞 기록과 "&amp;TEXT(G840-IFERROR(SUMPRODUCT(MAX(($C$5:C839=C840)*$H$5:H839)),0),"#,##0")&amp;"km 빔",IF(G840&lt;IFERROR(SUMPRODUCT(MAX(($C$5:C839=C840)*$H$5:H839)),0),"계기판이 앞 기록보다 작음",""))))))</f>
        <v/>
      </c>
    </row>
    <row r="841">
      <c r="A841" s="6" t="n"/>
      <c r="B841" s="4">
        <f>IF(A841="","",MID("일월화수목금토",WEEKDAY(A841),1))</f>
        <v/>
      </c>
      <c r="C841" s="4" t="n"/>
      <c r="D841" s="4">
        <f>IF(C841="","",IFERROR(INDEX('차량별 비용·업무사용비율'!$B$5:$B$24,MATCH(C841,'차량별 비용·업무사용비율'!$A$5:$A$24,0)),"차량 목록에 없음"))</f>
        <v/>
      </c>
      <c r="E841" s="4" t="n"/>
      <c r="F841" s="4" t="n"/>
      <c r="G841" s="12" t="n"/>
      <c r="H841" s="12" t="n"/>
      <c r="I841" s="12">
        <f>IF(OR(G841="",H841=""),"",H841-G841)</f>
        <v/>
      </c>
      <c r="J841" s="12" t="n"/>
      <c r="K841" s="12" t="n"/>
      <c r="L841" s="12">
        <f>IF(AND(J841="",K841=""),"",N(J841)+N(K841))</f>
        <v/>
      </c>
      <c r="M841" s="13" t="n"/>
      <c r="N841" s="13" t="n"/>
      <c r="O841" s="4">
        <f>IF(C841="","",IF(AND(G841&lt;&gt;"",H841&lt;&gt;"",N(H841)&lt;N(G841)),"주행 후 &lt; 주행 전",IF(AND(I841&lt;&gt;"",N(L841)&gt;N(I841)),"업무용 거리 &gt; 주행거리",IF(OR(G841="",IFERROR(SUMPRODUCT(MAX(($C$5:C840=C841)*$H$5:H840)),0)=0),"",IF(G841&gt;IFERROR(SUMPRODUCT(MAX(($C$5:C840=C841)*$H$5:H840)),0),"앞 기록과 "&amp;TEXT(G841-IFERROR(SUMPRODUCT(MAX(($C$5:C840=C841)*$H$5:H840)),0),"#,##0")&amp;"km 빔",IF(G841&lt;IFERROR(SUMPRODUCT(MAX(($C$5:C840=C841)*$H$5:H840)),0),"계기판이 앞 기록보다 작음",""))))))</f>
        <v/>
      </c>
    </row>
    <row r="842">
      <c r="A842" s="6" t="n"/>
      <c r="B842" s="4">
        <f>IF(A842="","",MID("일월화수목금토",WEEKDAY(A842),1))</f>
        <v/>
      </c>
      <c r="C842" s="4" t="n"/>
      <c r="D842" s="4">
        <f>IF(C842="","",IFERROR(INDEX('차량별 비용·업무사용비율'!$B$5:$B$24,MATCH(C842,'차량별 비용·업무사용비율'!$A$5:$A$24,0)),"차량 목록에 없음"))</f>
        <v/>
      </c>
      <c r="E842" s="4" t="n"/>
      <c r="F842" s="4" t="n"/>
      <c r="G842" s="12" t="n"/>
      <c r="H842" s="12" t="n"/>
      <c r="I842" s="12">
        <f>IF(OR(G842="",H842=""),"",H842-G842)</f>
        <v/>
      </c>
      <c r="J842" s="12" t="n"/>
      <c r="K842" s="12" t="n"/>
      <c r="L842" s="12">
        <f>IF(AND(J842="",K842=""),"",N(J842)+N(K842))</f>
        <v/>
      </c>
      <c r="M842" s="13" t="n"/>
      <c r="N842" s="13" t="n"/>
      <c r="O842" s="4">
        <f>IF(C842="","",IF(AND(G842&lt;&gt;"",H842&lt;&gt;"",N(H842)&lt;N(G842)),"주행 후 &lt; 주행 전",IF(AND(I842&lt;&gt;"",N(L842)&gt;N(I842)),"업무용 거리 &gt; 주행거리",IF(OR(G842="",IFERROR(SUMPRODUCT(MAX(($C$5:C841=C842)*$H$5:H841)),0)=0),"",IF(G842&gt;IFERROR(SUMPRODUCT(MAX(($C$5:C841=C842)*$H$5:H841)),0),"앞 기록과 "&amp;TEXT(G842-IFERROR(SUMPRODUCT(MAX(($C$5:C841=C842)*$H$5:H841)),0),"#,##0")&amp;"km 빔",IF(G842&lt;IFERROR(SUMPRODUCT(MAX(($C$5:C841=C842)*$H$5:H841)),0),"계기판이 앞 기록보다 작음",""))))))</f>
        <v/>
      </c>
    </row>
    <row r="843">
      <c r="A843" s="6" t="n"/>
      <c r="B843" s="4">
        <f>IF(A843="","",MID("일월화수목금토",WEEKDAY(A843),1))</f>
        <v/>
      </c>
      <c r="C843" s="4" t="n"/>
      <c r="D843" s="4">
        <f>IF(C843="","",IFERROR(INDEX('차량별 비용·업무사용비율'!$B$5:$B$24,MATCH(C843,'차량별 비용·업무사용비율'!$A$5:$A$24,0)),"차량 목록에 없음"))</f>
        <v/>
      </c>
      <c r="E843" s="4" t="n"/>
      <c r="F843" s="4" t="n"/>
      <c r="G843" s="12" t="n"/>
      <c r="H843" s="12" t="n"/>
      <c r="I843" s="12">
        <f>IF(OR(G843="",H843=""),"",H843-G843)</f>
        <v/>
      </c>
      <c r="J843" s="12" t="n"/>
      <c r="K843" s="12" t="n"/>
      <c r="L843" s="12">
        <f>IF(AND(J843="",K843=""),"",N(J843)+N(K843))</f>
        <v/>
      </c>
      <c r="M843" s="13" t="n"/>
      <c r="N843" s="13" t="n"/>
      <c r="O843" s="4">
        <f>IF(C843="","",IF(AND(G843&lt;&gt;"",H843&lt;&gt;"",N(H843)&lt;N(G843)),"주행 후 &lt; 주행 전",IF(AND(I843&lt;&gt;"",N(L843)&gt;N(I843)),"업무용 거리 &gt; 주행거리",IF(OR(G843="",IFERROR(SUMPRODUCT(MAX(($C$5:C842=C843)*$H$5:H842)),0)=0),"",IF(G843&gt;IFERROR(SUMPRODUCT(MAX(($C$5:C842=C843)*$H$5:H842)),0),"앞 기록과 "&amp;TEXT(G843-IFERROR(SUMPRODUCT(MAX(($C$5:C842=C843)*$H$5:H842)),0),"#,##0")&amp;"km 빔",IF(G843&lt;IFERROR(SUMPRODUCT(MAX(($C$5:C842=C843)*$H$5:H842)),0),"계기판이 앞 기록보다 작음",""))))))</f>
        <v/>
      </c>
    </row>
    <row r="844">
      <c r="A844" s="6" t="n"/>
      <c r="B844" s="4">
        <f>IF(A844="","",MID("일월화수목금토",WEEKDAY(A844),1))</f>
        <v/>
      </c>
      <c r="C844" s="4" t="n"/>
      <c r="D844" s="4">
        <f>IF(C844="","",IFERROR(INDEX('차량별 비용·업무사용비율'!$B$5:$B$24,MATCH(C844,'차량별 비용·업무사용비율'!$A$5:$A$24,0)),"차량 목록에 없음"))</f>
        <v/>
      </c>
      <c r="E844" s="4" t="n"/>
      <c r="F844" s="4" t="n"/>
      <c r="G844" s="12" t="n"/>
      <c r="H844" s="12" t="n"/>
      <c r="I844" s="12">
        <f>IF(OR(G844="",H844=""),"",H844-G844)</f>
        <v/>
      </c>
      <c r="J844" s="12" t="n"/>
      <c r="K844" s="12" t="n"/>
      <c r="L844" s="12">
        <f>IF(AND(J844="",K844=""),"",N(J844)+N(K844))</f>
        <v/>
      </c>
      <c r="M844" s="13" t="n"/>
      <c r="N844" s="13" t="n"/>
      <c r="O844" s="4">
        <f>IF(C844="","",IF(AND(G844&lt;&gt;"",H844&lt;&gt;"",N(H844)&lt;N(G844)),"주행 후 &lt; 주행 전",IF(AND(I844&lt;&gt;"",N(L844)&gt;N(I844)),"업무용 거리 &gt; 주행거리",IF(OR(G844="",IFERROR(SUMPRODUCT(MAX(($C$5:C843=C844)*$H$5:H843)),0)=0),"",IF(G844&gt;IFERROR(SUMPRODUCT(MAX(($C$5:C843=C844)*$H$5:H843)),0),"앞 기록과 "&amp;TEXT(G844-IFERROR(SUMPRODUCT(MAX(($C$5:C843=C844)*$H$5:H843)),0),"#,##0")&amp;"km 빔",IF(G844&lt;IFERROR(SUMPRODUCT(MAX(($C$5:C843=C844)*$H$5:H843)),0),"계기판이 앞 기록보다 작음",""))))))</f>
        <v/>
      </c>
    </row>
    <row r="845">
      <c r="A845" s="6" t="n"/>
      <c r="B845" s="4">
        <f>IF(A845="","",MID("일월화수목금토",WEEKDAY(A845),1))</f>
        <v/>
      </c>
      <c r="C845" s="4" t="n"/>
      <c r="D845" s="4">
        <f>IF(C845="","",IFERROR(INDEX('차량별 비용·업무사용비율'!$B$5:$B$24,MATCH(C845,'차량별 비용·업무사용비율'!$A$5:$A$24,0)),"차량 목록에 없음"))</f>
        <v/>
      </c>
      <c r="E845" s="4" t="n"/>
      <c r="F845" s="4" t="n"/>
      <c r="G845" s="12" t="n"/>
      <c r="H845" s="12" t="n"/>
      <c r="I845" s="12">
        <f>IF(OR(G845="",H845=""),"",H845-G845)</f>
        <v/>
      </c>
      <c r="J845" s="12" t="n"/>
      <c r="K845" s="12" t="n"/>
      <c r="L845" s="12">
        <f>IF(AND(J845="",K845=""),"",N(J845)+N(K845))</f>
        <v/>
      </c>
      <c r="M845" s="13" t="n"/>
      <c r="N845" s="13" t="n"/>
      <c r="O845" s="4">
        <f>IF(C845="","",IF(AND(G845&lt;&gt;"",H845&lt;&gt;"",N(H845)&lt;N(G845)),"주행 후 &lt; 주행 전",IF(AND(I845&lt;&gt;"",N(L845)&gt;N(I845)),"업무용 거리 &gt; 주행거리",IF(OR(G845="",IFERROR(SUMPRODUCT(MAX(($C$5:C844=C845)*$H$5:H844)),0)=0),"",IF(G845&gt;IFERROR(SUMPRODUCT(MAX(($C$5:C844=C845)*$H$5:H844)),0),"앞 기록과 "&amp;TEXT(G845-IFERROR(SUMPRODUCT(MAX(($C$5:C844=C845)*$H$5:H844)),0),"#,##0")&amp;"km 빔",IF(G845&lt;IFERROR(SUMPRODUCT(MAX(($C$5:C844=C845)*$H$5:H844)),0),"계기판이 앞 기록보다 작음",""))))))</f>
        <v/>
      </c>
    </row>
    <row r="846">
      <c r="A846" s="6" t="n"/>
      <c r="B846" s="4">
        <f>IF(A846="","",MID("일월화수목금토",WEEKDAY(A846),1))</f>
        <v/>
      </c>
      <c r="C846" s="4" t="n"/>
      <c r="D846" s="4">
        <f>IF(C846="","",IFERROR(INDEX('차량별 비용·업무사용비율'!$B$5:$B$24,MATCH(C846,'차량별 비용·업무사용비율'!$A$5:$A$24,0)),"차량 목록에 없음"))</f>
        <v/>
      </c>
      <c r="E846" s="4" t="n"/>
      <c r="F846" s="4" t="n"/>
      <c r="G846" s="12" t="n"/>
      <c r="H846" s="12" t="n"/>
      <c r="I846" s="12">
        <f>IF(OR(G846="",H846=""),"",H846-G846)</f>
        <v/>
      </c>
      <c r="J846" s="12" t="n"/>
      <c r="K846" s="12" t="n"/>
      <c r="L846" s="12">
        <f>IF(AND(J846="",K846=""),"",N(J846)+N(K846))</f>
        <v/>
      </c>
      <c r="M846" s="13" t="n"/>
      <c r="N846" s="13" t="n"/>
      <c r="O846" s="4">
        <f>IF(C846="","",IF(AND(G846&lt;&gt;"",H846&lt;&gt;"",N(H846)&lt;N(G846)),"주행 후 &lt; 주행 전",IF(AND(I846&lt;&gt;"",N(L846)&gt;N(I846)),"업무용 거리 &gt; 주행거리",IF(OR(G846="",IFERROR(SUMPRODUCT(MAX(($C$5:C845=C846)*$H$5:H845)),0)=0),"",IF(G846&gt;IFERROR(SUMPRODUCT(MAX(($C$5:C845=C846)*$H$5:H845)),0),"앞 기록과 "&amp;TEXT(G846-IFERROR(SUMPRODUCT(MAX(($C$5:C845=C846)*$H$5:H845)),0),"#,##0")&amp;"km 빔",IF(G846&lt;IFERROR(SUMPRODUCT(MAX(($C$5:C845=C846)*$H$5:H845)),0),"계기판이 앞 기록보다 작음",""))))))</f>
        <v/>
      </c>
    </row>
    <row r="847">
      <c r="A847" s="6" t="n"/>
      <c r="B847" s="4">
        <f>IF(A847="","",MID("일월화수목금토",WEEKDAY(A847),1))</f>
        <v/>
      </c>
      <c r="C847" s="4" t="n"/>
      <c r="D847" s="4">
        <f>IF(C847="","",IFERROR(INDEX('차량별 비용·업무사용비율'!$B$5:$B$24,MATCH(C847,'차량별 비용·업무사용비율'!$A$5:$A$24,0)),"차량 목록에 없음"))</f>
        <v/>
      </c>
      <c r="E847" s="4" t="n"/>
      <c r="F847" s="4" t="n"/>
      <c r="G847" s="12" t="n"/>
      <c r="H847" s="12" t="n"/>
      <c r="I847" s="12">
        <f>IF(OR(G847="",H847=""),"",H847-G847)</f>
        <v/>
      </c>
      <c r="J847" s="12" t="n"/>
      <c r="K847" s="12" t="n"/>
      <c r="L847" s="12">
        <f>IF(AND(J847="",K847=""),"",N(J847)+N(K847))</f>
        <v/>
      </c>
      <c r="M847" s="13" t="n"/>
      <c r="N847" s="13" t="n"/>
      <c r="O847" s="4">
        <f>IF(C847="","",IF(AND(G847&lt;&gt;"",H847&lt;&gt;"",N(H847)&lt;N(G847)),"주행 후 &lt; 주행 전",IF(AND(I847&lt;&gt;"",N(L847)&gt;N(I847)),"업무용 거리 &gt; 주행거리",IF(OR(G847="",IFERROR(SUMPRODUCT(MAX(($C$5:C846=C847)*$H$5:H846)),0)=0),"",IF(G847&gt;IFERROR(SUMPRODUCT(MAX(($C$5:C846=C847)*$H$5:H846)),0),"앞 기록과 "&amp;TEXT(G847-IFERROR(SUMPRODUCT(MAX(($C$5:C846=C847)*$H$5:H846)),0),"#,##0")&amp;"km 빔",IF(G847&lt;IFERROR(SUMPRODUCT(MAX(($C$5:C846=C847)*$H$5:H846)),0),"계기판이 앞 기록보다 작음",""))))))</f>
        <v/>
      </c>
    </row>
    <row r="848">
      <c r="A848" s="6" t="n"/>
      <c r="B848" s="4">
        <f>IF(A848="","",MID("일월화수목금토",WEEKDAY(A848),1))</f>
        <v/>
      </c>
      <c r="C848" s="4" t="n"/>
      <c r="D848" s="4">
        <f>IF(C848="","",IFERROR(INDEX('차량별 비용·업무사용비율'!$B$5:$B$24,MATCH(C848,'차량별 비용·업무사용비율'!$A$5:$A$24,0)),"차량 목록에 없음"))</f>
        <v/>
      </c>
      <c r="E848" s="4" t="n"/>
      <c r="F848" s="4" t="n"/>
      <c r="G848" s="12" t="n"/>
      <c r="H848" s="12" t="n"/>
      <c r="I848" s="12">
        <f>IF(OR(G848="",H848=""),"",H848-G848)</f>
        <v/>
      </c>
      <c r="J848" s="12" t="n"/>
      <c r="K848" s="12" t="n"/>
      <c r="L848" s="12">
        <f>IF(AND(J848="",K848=""),"",N(J848)+N(K848))</f>
        <v/>
      </c>
      <c r="M848" s="13" t="n"/>
      <c r="N848" s="13" t="n"/>
      <c r="O848" s="4">
        <f>IF(C848="","",IF(AND(G848&lt;&gt;"",H848&lt;&gt;"",N(H848)&lt;N(G848)),"주행 후 &lt; 주행 전",IF(AND(I848&lt;&gt;"",N(L848)&gt;N(I848)),"업무용 거리 &gt; 주행거리",IF(OR(G848="",IFERROR(SUMPRODUCT(MAX(($C$5:C847=C848)*$H$5:H847)),0)=0),"",IF(G848&gt;IFERROR(SUMPRODUCT(MAX(($C$5:C847=C848)*$H$5:H847)),0),"앞 기록과 "&amp;TEXT(G848-IFERROR(SUMPRODUCT(MAX(($C$5:C847=C848)*$H$5:H847)),0),"#,##0")&amp;"km 빔",IF(G848&lt;IFERROR(SUMPRODUCT(MAX(($C$5:C847=C848)*$H$5:H847)),0),"계기판이 앞 기록보다 작음",""))))))</f>
        <v/>
      </c>
    </row>
    <row r="849">
      <c r="A849" s="6" t="n"/>
      <c r="B849" s="4">
        <f>IF(A849="","",MID("일월화수목금토",WEEKDAY(A849),1))</f>
        <v/>
      </c>
      <c r="C849" s="4" t="n"/>
      <c r="D849" s="4">
        <f>IF(C849="","",IFERROR(INDEX('차량별 비용·업무사용비율'!$B$5:$B$24,MATCH(C849,'차량별 비용·업무사용비율'!$A$5:$A$24,0)),"차량 목록에 없음"))</f>
        <v/>
      </c>
      <c r="E849" s="4" t="n"/>
      <c r="F849" s="4" t="n"/>
      <c r="G849" s="12" t="n"/>
      <c r="H849" s="12" t="n"/>
      <c r="I849" s="12">
        <f>IF(OR(G849="",H849=""),"",H849-G849)</f>
        <v/>
      </c>
      <c r="J849" s="12" t="n"/>
      <c r="K849" s="12" t="n"/>
      <c r="L849" s="12">
        <f>IF(AND(J849="",K849=""),"",N(J849)+N(K849))</f>
        <v/>
      </c>
      <c r="M849" s="13" t="n"/>
      <c r="N849" s="13" t="n"/>
      <c r="O849" s="4">
        <f>IF(C849="","",IF(AND(G849&lt;&gt;"",H849&lt;&gt;"",N(H849)&lt;N(G849)),"주행 후 &lt; 주행 전",IF(AND(I849&lt;&gt;"",N(L849)&gt;N(I849)),"업무용 거리 &gt; 주행거리",IF(OR(G849="",IFERROR(SUMPRODUCT(MAX(($C$5:C848=C849)*$H$5:H848)),0)=0),"",IF(G849&gt;IFERROR(SUMPRODUCT(MAX(($C$5:C848=C849)*$H$5:H848)),0),"앞 기록과 "&amp;TEXT(G849-IFERROR(SUMPRODUCT(MAX(($C$5:C848=C849)*$H$5:H848)),0),"#,##0")&amp;"km 빔",IF(G849&lt;IFERROR(SUMPRODUCT(MAX(($C$5:C848=C849)*$H$5:H848)),0),"계기판이 앞 기록보다 작음",""))))))</f>
        <v/>
      </c>
    </row>
    <row r="850">
      <c r="A850" s="6" t="n"/>
      <c r="B850" s="4">
        <f>IF(A850="","",MID("일월화수목금토",WEEKDAY(A850),1))</f>
        <v/>
      </c>
      <c r="C850" s="4" t="n"/>
      <c r="D850" s="4">
        <f>IF(C850="","",IFERROR(INDEX('차량별 비용·업무사용비율'!$B$5:$B$24,MATCH(C850,'차량별 비용·업무사용비율'!$A$5:$A$24,0)),"차량 목록에 없음"))</f>
        <v/>
      </c>
      <c r="E850" s="4" t="n"/>
      <c r="F850" s="4" t="n"/>
      <c r="G850" s="12" t="n"/>
      <c r="H850" s="12" t="n"/>
      <c r="I850" s="12">
        <f>IF(OR(G850="",H850=""),"",H850-G850)</f>
        <v/>
      </c>
      <c r="J850" s="12" t="n"/>
      <c r="K850" s="12" t="n"/>
      <c r="L850" s="12">
        <f>IF(AND(J850="",K850=""),"",N(J850)+N(K850))</f>
        <v/>
      </c>
      <c r="M850" s="13" t="n"/>
      <c r="N850" s="13" t="n"/>
      <c r="O850" s="4">
        <f>IF(C850="","",IF(AND(G850&lt;&gt;"",H850&lt;&gt;"",N(H850)&lt;N(G850)),"주행 후 &lt; 주행 전",IF(AND(I850&lt;&gt;"",N(L850)&gt;N(I850)),"업무용 거리 &gt; 주행거리",IF(OR(G850="",IFERROR(SUMPRODUCT(MAX(($C$5:C849=C850)*$H$5:H849)),0)=0),"",IF(G850&gt;IFERROR(SUMPRODUCT(MAX(($C$5:C849=C850)*$H$5:H849)),0),"앞 기록과 "&amp;TEXT(G850-IFERROR(SUMPRODUCT(MAX(($C$5:C849=C850)*$H$5:H849)),0),"#,##0")&amp;"km 빔",IF(G850&lt;IFERROR(SUMPRODUCT(MAX(($C$5:C849=C850)*$H$5:H849)),0),"계기판이 앞 기록보다 작음",""))))))</f>
        <v/>
      </c>
    </row>
    <row r="851">
      <c r="A851" s="6" t="n"/>
      <c r="B851" s="4">
        <f>IF(A851="","",MID("일월화수목금토",WEEKDAY(A851),1))</f>
        <v/>
      </c>
      <c r="C851" s="4" t="n"/>
      <c r="D851" s="4">
        <f>IF(C851="","",IFERROR(INDEX('차량별 비용·업무사용비율'!$B$5:$B$24,MATCH(C851,'차량별 비용·업무사용비율'!$A$5:$A$24,0)),"차량 목록에 없음"))</f>
        <v/>
      </c>
      <c r="E851" s="4" t="n"/>
      <c r="F851" s="4" t="n"/>
      <c r="G851" s="12" t="n"/>
      <c r="H851" s="12" t="n"/>
      <c r="I851" s="12">
        <f>IF(OR(G851="",H851=""),"",H851-G851)</f>
        <v/>
      </c>
      <c r="J851" s="12" t="n"/>
      <c r="K851" s="12" t="n"/>
      <c r="L851" s="12">
        <f>IF(AND(J851="",K851=""),"",N(J851)+N(K851))</f>
        <v/>
      </c>
      <c r="M851" s="13" t="n"/>
      <c r="N851" s="13" t="n"/>
      <c r="O851" s="4">
        <f>IF(C851="","",IF(AND(G851&lt;&gt;"",H851&lt;&gt;"",N(H851)&lt;N(G851)),"주행 후 &lt; 주행 전",IF(AND(I851&lt;&gt;"",N(L851)&gt;N(I851)),"업무용 거리 &gt; 주행거리",IF(OR(G851="",IFERROR(SUMPRODUCT(MAX(($C$5:C850=C851)*$H$5:H850)),0)=0),"",IF(G851&gt;IFERROR(SUMPRODUCT(MAX(($C$5:C850=C851)*$H$5:H850)),0),"앞 기록과 "&amp;TEXT(G851-IFERROR(SUMPRODUCT(MAX(($C$5:C850=C851)*$H$5:H850)),0),"#,##0")&amp;"km 빔",IF(G851&lt;IFERROR(SUMPRODUCT(MAX(($C$5:C850=C851)*$H$5:H850)),0),"계기판이 앞 기록보다 작음",""))))))</f>
        <v/>
      </c>
    </row>
    <row r="852">
      <c r="A852" s="6" t="n"/>
      <c r="B852" s="4">
        <f>IF(A852="","",MID("일월화수목금토",WEEKDAY(A852),1))</f>
        <v/>
      </c>
      <c r="C852" s="4" t="n"/>
      <c r="D852" s="4">
        <f>IF(C852="","",IFERROR(INDEX('차량별 비용·업무사용비율'!$B$5:$B$24,MATCH(C852,'차량별 비용·업무사용비율'!$A$5:$A$24,0)),"차량 목록에 없음"))</f>
        <v/>
      </c>
      <c r="E852" s="4" t="n"/>
      <c r="F852" s="4" t="n"/>
      <c r="G852" s="12" t="n"/>
      <c r="H852" s="12" t="n"/>
      <c r="I852" s="12">
        <f>IF(OR(G852="",H852=""),"",H852-G852)</f>
        <v/>
      </c>
      <c r="J852" s="12" t="n"/>
      <c r="K852" s="12" t="n"/>
      <c r="L852" s="12">
        <f>IF(AND(J852="",K852=""),"",N(J852)+N(K852))</f>
        <v/>
      </c>
      <c r="M852" s="13" t="n"/>
      <c r="N852" s="13" t="n"/>
      <c r="O852" s="4">
        <f>IF(C852="","",IF(AND(G852&lt;&gt;"",H852&lt;&gt;"",N(H852)&lt;N(G852)),"주행 후 &lt; 주행 전",IF(AND(I852&lt;&gt;"",N(L852)&gt;N(I852)),"업무용 거리 &gt; 주행거리",IF(OR(G852="",IFERROR(SUMPRODUCT(MAX(($C$5:C851=C852)*$H$5:H851)),0)=0),"",IF(G852&gt;IFERROR(SUMPRODUCT(MAX(($C$5:C851=C852)*$H$5:H851)),0),"앞 기록과 "&amp;TEXT(G852-IFERROR(SUMPRODUCT(MAX(($C$5:C851=C852)*$H$5:H851)),0),"#,##0")&amp;"km 빔",IF(G852&lt;IFERROR(SUMPRODUCT(MAX(($C$5:C851=C852)*$H$5:H851)),0),"계기판이 앞 기록보다 작음",""))))))</f>
        <v/>
      </c>
    </row>
    <row r="853">
      <c r="A853" s="6" t="n"/>
      <c r="B853" s="4">
        <f>IF(A853="","",MID("일월화수목금토",WEEKDAY(A853),1))</f>
        <v/>
      </c>
      <c r="C853" s="4" t="n"/>
      <c r="D853" s="4">
        <f>IF(C853="","",IFERROR(INDEX('차량별 비용·업무사용비율'!$B$5:$B$24,MATCH(C853,'차량별 비용·업무사용비율'!$A$5:$A$24,0)),"차량 목록에 없음"))</f>
        <v/>
      </c>
      <c r="E853" s="4" t="n"/>
      <c r="F853" s="4" t="n"/>
      <c r="G853" s="12" t="n"/>
      <c r="H853" s="12" t="n"/>
      <c r="I853" s="12">
        <f>IF(OR(G853="",H853=""),"",H853-G853)</f>
        <v/>
      </c>
      <c r="J853" s="12" t="n"/>
      <c r="K853" s="12" t="n"/>
      <c r="L853" s="12">
        <f>IF(AND(J853="",K853=""),"",N(J853)+N(K853))</f>
        <v/>
      </c>
      <c r="M853" s="13" t="n"/>
      <c r="N853" s="13" t="n"/>
      <c r="O853" s="4">
        <f>IF(C853="","",IF(AND(G853&lt;&gt;"",H853&lt;&gt;"",N(H853)&lt;N(G853)),"주행 후 &lt; 주행 전",IF(AND(I853&lt;&gt;"",N(L853)&gt;N(I853)),"업무용 거리 &gt; 주행거리",IF(OR(G853="",IFERROR(SUMPRODUCT(MAX(($C$5:C852=C853)*$H$5:H852)),0)=0),"",IF(G853&gt;IFERROR(SUMPRODUCT(MAX(($C$5:C852=C853)*$H$5:H852)),0),"앞 기록과 "&amp;TEXT(G853-IFERROR(SUMPRODUCT(MAX(($C$5:C852=C853)*$H$5:H852)),0),"#,##0")&amp;"km 빔",IF(G853&lt;IFERROR(SUMPRODUCT(MAX(($C$5:C852=C853)*$H$5:H852)),0),"계기판이 앞 기록보다 작음",""))))))</f>
        <v/>
      </c>
    </row>
    <row r="854">
      <c r="A854" s="6" t="n"/>
      <c r="B854" s="4">
        <f>IF(A854="","",MID("일월화수목금토",WEEKDAY(A854),1))</f>
        <v/>
      </c>
      <c r="C854" s="4" t="n"/>
      <c r="D854" s="4">
        <f>IF(C854="","",IFERROR(INDEX('차량별 비용·업무사용비율'!$B$5:$B$24,MATCH(C854,'차량별 비용·업무사용비율'!$A$5:$A$24,0)),"차량 목록에 없음"))</f>
        <v/>
      </c>
      <c r="E854" s="4" t="n"/>
      <c r="F854" s="4" t="n"/>
      <c r="G854" s="12" t="n"/>
      <c r="H854" s="12" t="n"/>
      <c r="I854" s="12">
        <f>IF(OR(G854="",H854=""),"",H854-G854)</f>
        <v/>
      </c>
      <c r="J854" s="12" t="n"/>
      <c r="K854" s="12" t="n"/>
      <c r="L854" s="12">
        <f>IF(AND(J854="",K854=""),"",N(J854)+N(K854))</f>
        <v/>
      </c>
      <c r="M854" s="13" t="n"/>
      <c r="N854" s="13" t="n"/>
      <c r="O854" s="4">
        <f>IF(C854="","",IF(AND(G854&lt;&gt;"",H854&lt;&gt;"",N(H854)&lt;N(G854)),"주행 후 &lt; 주행 전",IF(AND(I854&lt;&gt;"",N(L854)&gt;N(I854)),"업무용 거리 &gt; 주행거리",IF(OR(G854="",IFERROR(SUMPRODUCT(MAX(($C$5:C853=C854)*$H$5:H853)),0)=0),"",IF(G854&gt;IFERROR(SUMPRODUCT(MAX(($C$5:C853=C854)*$H$5:H853)),0),"앞 기록과 "&amp;TEXT(G854-IFERROR(SUMPRODUCT(MAX(($C$5:C853=C854)*$H$5:H853)),0),"#,##0")&amp;"km 빔",IF(G854&lt;IFERROR(SUMPRODUCT(MAX(($C$5:C853=C854)*$H$5:H853)),0),"계기판이 앞 기록보다 작음",""))))))</f>
        <v/>
      </c>
    </row>
    <row r="855">
      <c r="A855" s="6" t="n"/>
      <c r="B855" s="4">
        <f>IF(A855="","",MID("일월화수목금토",WEEKDAY(A855),1))</f>
        <v/>
      </c>
      <c r="C855" s="4" t="n"/>
      <c r="D855" s="4">
        <f>IF(C855="","",IFERROR(INDEX('차량별 비용·업무사용비율'!$B$5:$B$24,MATCH(C855,'차량별 비용·업무사용비율'!$A$5:$A$24,0)),"차량 목록에 없음"))</f>
        <v/>
      </c>
      <c r="E855" s="4" t="n"/>
      <c r="F855" s="4" t="n"/>
      <c r="G855" s="12" t="n"/>
      <c r="H855" s="12" t="n"/>
      <c r="I855" s="12">
        <f>IF(OR(G855="",H855=""),"",H855-G855)</f>
        <v/>
      </c>
      <c r="J855" s="12" t="n"/>
      <c r="K855" s="12" t="n"/>
      <c r="L855" s="12">
        <f>IF(AND(J855="",K855=""),"",N(J855)+N(K855))</f>
        <v/>
      </c>
      <c r="M855" s="13" t="n"/>
      <c r="N855" s="13" t="n"/>
      <c r="O855" s="4">
        <f>IF(C855="","",IF(AND(G855&lt;&gt;"",H855&lt;&gt;"",N(H855)&lt;N(G855)),"주행 후 &lt; 주행 전",IF(AND(I855&lt;&gt;"",N(L855)&gt;N(I855)),"업무용 거리 &gt; 주행거리",IF(OR(G855="",IFERROR(SUMPRODUCT(MAX(($C$5:C854=C855)*$H$5:H854)),0)=0),"",IF(G855&gt;IFERROR(SUMPRODUCT(MAX(($C$5:C854=C855)*$H$5:H854)),0),"앞 기록과 "&amp;TEXT(G855-IFERROR(SUMPRODUCT(MAX(($C$5:C854=C855)*$H$5:H854)),0),"#,##0")&amp;"km 빔",IF(G855&lt;IFERROR(SUMPRODUCT(MAX(($C$5:C854=C855)*$H$5:H854)),0),"계기판이 앞 기록보다 작음",""))))))</f>
        <v/>
      </c>
    </row>
    <row r="856">
      <c r="A856" s="6" t="n"/>
      <c r="B856" s="4">
        <f>IF(A856="","",MID("일월화수목금토",WEEKDAY(A856),1))</f>
        <v/>
      </c>
      <c r="C856" s="4" t="n"/>
      <c r="D856" s="4">
        <f>IF(C856="","",IFERROR(INDEX('차량별 비용·업무사용비율'!$B$5:$B$24,MATCH(C856,'차량별 비용·업무사용비율'!$A$5:$A$24,0)),"차량 목록에 없음"))</f>
        <v/>
      </c>
      <c r="E856" s="4" t="n"/>
      <c r="F856" s="4" t="n"/>
      <c r="G856" s="12" t="n"/>
      <c r="H856" s="12" t="n"/>
      <c r="I856" s="12">
        <f>IF(OR(G856="",H856=""),"",H856-G856)</f>
        <v/>
      </c>
      <c r="J856" s="12" t="n"/>
      <c r="K856" s="12" t="n"/>
      <c r="L856" s="12">
        <f>IF(AND(J856="",K856=""),"",N(J856)+N(K856))</f>
        <v/>
      </c>
      <c r="M856" s="13" t="n"/>
      <c r="N856" s="13" t="n"/>
      <c r="O856" s="4">
        <f>IF(C856="","",IF(AND(G856&lt;&gt;"",H856&lt;&gt;"",N(H856)&lt;N(G856)),"주행 후 &lt; 주행 전",IF(AND(I856&lt;&gt;"",N(L856)&gt;N(I856)),"업무용 거리 &gt; 주행거리",IF(OR(G856="",IFERROR(SUMPRODUCT(MAX(($C$5:C855=C856)*$H$5:H855)),0)=0),"",IF(G856&gt;IFERROR(SUMPRODUCT(MAX(($C$5:C855=C856)*$H$5:H855)),0),"앞 기록과 "&amp;TEXT(G856-IFERROR(SUMPRODUCT(MAX(($C$5:C855=C856)*$H$5:H855)),0),"#,##0")&amp;"km 빔",IF(G856&lt;IFERROR(SUMPRODUCT(MAX(($C$5:C855=C856)*$H$5:H855)),0),"계기판이 앞 기록보다 작음",""))))))</f>
        <v/>
      </c>
    </row>
    <row r="857">
      <c r="A857" s="6" t="n"/>
      <c r="B857" s="4">
        <f>IF(A857="","",MID("일월화수목금토",WEEKDAY(A857),1))</f>
        <v/>
      </c>
      <c r="C857" s="4" t="n"/>
      <c r="D857" s="4">
        <f>IF(C857="","",IFERROR(INDEX('차량별 비용·업무사용비율'!$B$5:$B$24,MATCH(C857,'차량별 비용·업무사용비율'!$A$5:$A$24,0)),"차량 목록에 없음"))</f>
        <v/>
      </c>
      <c r="E857" s="4" t="n"/>
      <c r="F857" s="4" t="n"/>
      <c r="G857" s="12" t="n"/>
      <c r="H857" s="12" t="n"/>
      <c r="I857" s="12">
        <f>IF(OR(G857="",H857=""),"",H857-G857)</f>
        <v/>
      </c>
      <c r="J857" s="12" t="n"/>
      <c r="K857" s="12" t="n"/>
      <c r="L857" s="12">
        <f>IF(AND(J857="",K857=""),"",N(J857)+N(K857))</f>
        <v/>
      </c>
      <c r="M857" s="13" t="n"/>
      <c r="N857" s="13" t="n"/>
      <c r="O857" s="4">
        <f>IF(C857="","",IF(AND(G857&lt;&gt;"",H857&lt;&gt;"",N(H857)&lt;N(G857)),"주행 후 &lt; 주행 전",IF(AND(I857&lt;&gt;"",N(L857)&gt;N(I857)),"업무용 거리 &gt; 주행거리",IF(OR(G857="",IFERROR(SUMPRODUCT(MAX(($C$5:C856=C857)*$H$5:H856)),0)=0),"",IF(G857&gt;IFERROR(SUMPRODUCT(MAX(($C$5:C856=C857)*$H$5:H856)),0),"앞 기록과 "&amp;TEXT(G857-IFERROR(SUMPRODUCT(MAX(($C$5:C856=C857)*$H$5:H856)),0),"#,##0")&amp;"km 빔",IF(G857&lt;IFERROR(SUMPRODUCT(MAX(($C$5:C856=C857)*$H$5:H856)),0),"계기판이 앞 기록보다 작음",""))))))</f>
        <v/>
      </c>
    </row>
    <row r="858">
      <c r="A858" s="6" t="n"/>
      <c r="B858" s="4">
        <f>IF(A858="","",MID("일월화수목금토",WEEKDAY(A858),1))</f>
        <v/>
      </c>
      <c r="C858" s="4" t="n"/>
      <c r="D858" s="4">
        <f>IF(C858="","",IFERROR(INDEX('차량별 비용·업무사용비율'!$B$5:$B$24,MATCH(C858,'차량별 비용·업무사용비율'!$A$5:$A$24,0)),"차량 목록에 없음"))</f>
        <v/>
      </c>
      <c r="E858" s="4" t="n"/>
      <c r="F858" s="4" t="n"/>
      <c r="G858" s="12" t="n"/>
      <c r="H858" s="12" t="n"/>
      <c r="I858" s="12">
        <f>IF(OR(G858="",H858=""),"",H858-G858)</f>
        <v/>
      </c>
      <c r="J858" s="12" t="n"/>
      <c r="K858" s="12" t="n"/>
      <c r="L858" s="12">
        <f>IF(AND(J858="",K858=""),"",N(J858)+N(K858))</f>
        <v/>
      </c>
      <c r="M858" s="13" t="n"/>
      <c r="N858" s="13" t="n"/>
      <c r="O858" s="4">
        <f>IF(C858="","",IF(AND(G858&lt;&gt;"",H858&lt;&gt;"",N(H858)&lt;N(G858)),"주행 후 &lt; 주행 전",IF(AND(I858&lt;&gt;"",N(L858)&gt;N(I858)),"업무용 거리 &gt; 주행거리",IF(OR(G858="",IFERROR(SUMPRODUCT(MAX(($C$5:C857=C858)*$H$5:H857)),0)=0),"",IF(G858&gt;IFERROR(SUMPRODUCT(MAX(($C$5:C857=C858)*$H$5:H857)),0),"앞 기록과 "&amp;TEXT(G858-IFERROR(SUMPRODUCT(MAX(($C$5:C857=C858)*$H$5:H857)),0),"#,##0")&amp;"km 빔",IF(G858&lt;IFERROR(SUMPRODUCT(MAX(($C$5:C857=C858)*$H$5:H857)),0),"계기판이 앞 기록보다 작음",""))))))</f>
        <v/>
      </c>
    </row>
    <row r="859">
      <c r="A859" s="6" t="n"/>
      <c r="B859" s="4">
        <f>IF(A859="","",MID("일월화수목금토",WEEKDAY(A859),1))</f>
        <v/>
      </c>
      <c r="C859" s="4" t="n"/>
      <c r="D859" s="4">
        <f>IF(C859="","",IFERROR(INDEX('차량별 비용·업무사용비율'!$B$5:$B$24,MATCH(C859,'차량별 비용·업무사용비율'!$A$5:$A$24,0)),"차량 목록에 없음"))</f>
        <v/>
      </c>
      <c r="E859" s="4" t="n"/>
      <c r="F859" s="4" t="n"/>
      <c r="G859" s="12" t="n"/>
      <c r="H859" s="12" t="n"/>
      <c r="I859" s="12">
        <f>IF(OR(G859="",H859=""),"",H859-G859)</f>
        <v/>
      </c>
      <c r="J859" s="12" t="n"/>
      <c r="K859" s="12" t="n"/>
      <c r="L859" s="12">
        <f>IF(AND(J859="",K859=""),"",N(J859)+N(K859))</f>
        <v/>
      </c>
      <c r="M859" s="13" t="n"/>
      <c r="N859" s="13" t="n"/>
      <c r="O859" s="4">
        <f>IF(C859="","",IF(AND(G859&lt;&gt;"",H859&lt;&gt;"",N(H859)&lt;N(G859)),"주행 후 &lt; 주행 전",IF(AND(I859&lt;&gt;"",N(L859)&gt;N(I859)),"업무용 거리 &gt; 주행거리",IF(OR(G859="",IFERROR(SUMPRODUCT(MAX(($C$5:C858=C859)*$H$5:H858)),0)=0),"",IF(G859&gt;IFERROR(SUMPRODUCT(MAX(($C$5:C858=C859)*$H$5:H858)),0),"앞 기록과 "&amp;TEXT(G859-IFERROR(SUMPRODUCT(MAX(($C$5:C858=C859)*$H$5:H858)),0),"#,##0")&amp;"km 빔",IF(G859&lt;IFERROR(SUMPRODUCT(MAX(($C$5:C858=C859)*$H$5:H858)),0),"계기판이 앞 기록보다 작음",""))))))</f>
        <v/>
      </c>
    </row>
    <row r="860">
      <c r="A860" s="6" t="n"/>
      <c r="B860" s="4">
        <f>IF(A860="","",MID("일월화수목금토",WEEKDAY(A860),1))</f>
        <v/>
      </c>
      <c r="C860" s="4" t="n"/>
      <c r="D860" s="4">
        <f>IF(C860="","",IFERROR(INDEX('차량별 비용·업무사용비율'!$B$5:$B$24,MATCH(C860,'차량별 비용·업무사용비율'!$A$5:$A$24,0)),"차량 목록에 없음"))</f>
        <v/>
      </c>
      <c r="E860" s="4" t="n"/>
      <c r="F860" s="4" t="n"/>
      <c r="G860" s="12" t="n"/>
      <c r="H860" s="12" t="n"/>
      <c r="I860" s="12">
        <f>IF(OR(G860="",H860=""),"",H860-G860)</f>
        <v/>
      </c>
      <c r="J860" s="12" t="n"/>
      <c r="K860" s="12" t="n"/>
      <c r="L860" s="12">
        <f>IF(AND(J860="",K860=""),"",N(J860)+N(K860))</f>
        <v/>
      </c>
      <c r="M860" s="13" t="n"/>
      <c r="N860" s="13" t="n"/>
      <c r="O860" s="4">
        <f>IF(C860="","",IF(AND(G860&lt;&gt;"",H860&lt;&gt;"",N(H860)&lt;N(G860)),"주행 후 &lt; 주행 전",IF(AND(I860&lt;&gt;"",N(L860)&gt;N(I860)),"업무용 거리 &gt; 주행거리",IF(OR(G860="",IFERROR(SUMPRODUCT(MAX(($C$5:C859=C860)*$H$5:H859)),0)=0),"",IF(G860&gt;IFERROR(SUMPRODUCT(MAX(($C$5:C859=C860)*$H$5:H859)),0),"앞 기록과 "&amp;TEXT(G860-IFERROR(SUMPRODUCT(MAX(($C$5:C859=C860)*$H$5:H859)),0),"#,##0")&amp;"km 빔",IF(G860&lt;IFERROR(SUMPRODUCT(MAX(($C$5:C859=C860)*$H$5:H859)),0),"계기판이 앞 기록보다 작음",""))))))</f>
        <v/>
      </c>
    </row>
    <row r="861">
      <c r="A861" s="6" t="n"/>
      <c r="B861" s="4">
        <f>IF(A861="","",MID("일월화수목금토",WEEKDAY(A861),1))</f>
        <v/>
      </c>
      <c r="C861" s="4" t="n"/>
      <c r="D861" s="4">
        <f>IF(C861="","",IFERROR(INDEX('차량별 비용·업무사용비율'!$B$5:$B$24,MATCH(C861,'차량별 비용·업무사용비율'!$A$5:$A$24,0)),"차량 목록에 없음"))</f>
        <v/>
      </c>
      <c r="E861" s="4" t="n"/>
      <c r="F861" s="4" t="n"/>
      <c r="G861" s="12" t="n"/>
      <c r="H861" s="12" t="n"/>
      <c r="I861" s="12">
        <f>IF(OR(G861="",H861=""),"",H861-G861)</f>
        <v/>
      </c>
      <c r="J861" s="12" t="n"/>
      <c r="K861" s="12" t="n"/>
      <c r="L861" s="12">
        <f>IF(AND(J861="",K861=""),"",N(J861)+N(K861))</f>
        <v/>
      </c>
      <c r="M861" s="13" t="n"/>
      <c r="N861" s="13" t="n"/>
      <c r="O861" s="4">
        <f>IF(C861="","",IF(AND(G861&lt;&gt;"",H861&lt;&gt;"",N(H861)&lt;N(G861)),"주행 후 &lt; 주행 전",IF(AND(I861&lt;&gt;"",N(L861)&gt;N(I861)),"업무용 거리 &gt; 주행거리",IF(OR(G861="",IFERROR(SUMPRODUCT(MAX(($C$5:C860=C861)*$H$5:H860)),0)=0),"",IF(G861&gt;IFERROR(SUMPRODUCT(MAX(($C$5:C860=C861)*$H$5:H860)),0),"앞 기록과 "&amp;TEXT(G861-IFERROR(SUMPRODUCT(MAX(($C$5:C860=C861)*$H$5:H860)),0),"#,##0")&amp;"km 빔",IF(G861&lt;IFERROR(SUMPRODUCT(MAX(($C$5:C860=C861)*$H$5:H860)),0),"계기판이 앞 기록보다 작음",""))))))</f>
        <v/>
      </c>
    </row>
    <row r="862">
      <c r="A862" s="6" t="n"/>
      <c r="B862" s="4">
        <f>IF(A862="","",MID("일월화수목금토",WEEKDAY(A862),1))</f>
        <v/>
      </c>
      <c r="C862" s="4" t="n"/>
      <c r="D862" s="4">
        <f>IF(C862="","",IFERROR(INDEX('차량별 비용·업무사용비율'!$B$5:$B$24,MATCH(C862,'차량별 비용·업무사용비율'!$A$5:$A$24,0)),"차량 목록에 없음"))</f>
        <v/>
      </c>
      <c r="E862" s="4" t="n"/>
      <c r="F862" s="4" t="n"/>
      <c r="G862" s="12" t="n"/>
      <c r="H862" s="12" t="n"/>
      <c r="I862" s="12">
        <f>IF(OR(G862="",H862=""),"",H862-G862)</f>
        <v/>
      </c>
      <c r="J862" s="12" t="n"/>
      <c r="K862" s="12" t="n"/>
      <c r="L862" s="12">
        <f>IF(AND(J862="",K862=""),"",N(J862)+N(K862))</f>
        <v/>
      </c>
      <c r="M862" s="13" t="n"/>
      <c r="N862" s="13" t="n"/>
      <c r="O862" s="4">
        <f>IF(C862="","",IF(AND(G862&lt;&gt;"",H862&lt;&gt;"",N(H862)&lt;N(G862)),"주행 후 &lt; 주행 전",IF(AND(I862&lt;&gt;"",N(L862)&gt;N(I862)),"업무용 거리 &gt; 주행거리",IF(OR(G862="",IFERROR(SUMPRODUCT(MAX(($C$5:C861=C862)*$H$5:H861)),0)=0),"",IF(G862&gt;IFERROR(SUMPRODUCT(MAX(($C$5:C861=C862)*$H$5:H861)),0),"앞 기록과 "&amp;TEXT(G862-IFERROR(SUMPRODUCT(MAX(($C$5:C861=C862)*$H$5:H861)),0),"#,##0")&amp;"km 빔",IF(G862&lt;IFERROR(SUMPRODUCT(MAX(($C$5:C861=C862)*$H$5:H861)),0),"계기판이 앞 기록보다 작음",""))))))</f>
        <v/>
      </c>
    </row>
    <row r="863">
      <c r="A863" s="6" t="n"/>
      <c r="B863" s="4">
        <f>IF(A863="","",MID("일월화수목금토",WEEKDAY(A863),1))</f>
        <v/>
      </c>
      <c r="C863" s="4" t="n"/>
      <c r="D863" s="4">
        <f>IF(C863="","",IFERROR(INDEX('차량별 비용·업무사용비율'!$B$5:$B$24,MATCH(C863,'차량별 비용·업무사용비율'!$A$5:$A$24,0)),"차량 목록에 없음"))</f>
        <v/>
      </c>
      <c r="E863" s="4" t="n"/>
      <c r="F863" s="4" t="n"/>
      <c r="G863" s="12" t="n"/>
      <c r="H863" s="12" t="n"/>
      <c r="I863" s="12">
        <f>IF(OR(G863="",H863=""),"",H863-G863)</f>
        <v/>
      </c>
      <c r="J863" s="12" t="n"/>
      <c r="K863" s="12" t="n"/>
      <c r="L863" s="12">
        <f>IF(AND(J863="",K863=""),"",N(J863)+N(K863))</f>
        <v/>
      </c>
      <c r="M863" s="13" t="n"/>
      <c r="N863" s="13" t="n"/>
      <c r="O863" s="4">
        <f>IF(C863="","",IF(AND(G863&lt;&gt;"",H863&lt;&gt;"",N(H863)&lt;N(G863)),"주행 후 &lt; 주행 전",IF(AND(I863&lt;&gt;"",N(L863)&gt;N(I863)),"업무용 거리 &gt; 주행거리",IF(OR(G863="",IFERROR(SUMPRODUCT(MAX(($C$5:C862=C863)*$H$5:H862)),0)=0),"",IF(G863&gt;IFERROR(SUMPRODUCT(MAX(($C$5:C862=C863)*$H$5:H862)),0),"앞 기록과 "&amp;TEXT(G863-IFERROR(SUMPRODUCT(MAX(($C$5:C862=C863)*$H$5:H862)),0),"#,##0")&amp;"km 빔",IF(G863&lt;IFERROR(SUMPRODUCT(MAX(($C$5:C862=C863)*$H$5:H862)),0),"계기판이 앞 기록보다 작음",""))))))</f>
        <v/>
      </c>
    </row>
    <row r="864">
      <c r="A864" s="6" t="n"/>
      <c r="B864" s="4">
        <f>IF(A864="","",MID("일월화수목금토",WEEKDAY(A864),1))</f>
        <v/>
      </c>
      <c r="C864" s="4" t="n"/>
      <c r="D864" s="4">
        <f>IF(C864="","",IFERROR(INDEX('차량별 비용·업무사용비율'!$B$5:$B$24,MATCH(C864,'차량별 비용·업무사용비율'!$A$5:$A$24,0)),"차량 목록에 없음"))</f>
        <v/>
      </c>
      <c r="E864" s="4" t="n"/>
      <c r="F864" s="4" t="n"/>
      <c r="G864" s="12" t="n"/>
      <c r="H864" s="12" t="n"/>
      <c r="I864" s="12">
        <f>IF(OR(G864="",H864=""),"",H864-G864)</f>
        <v/>
      </c>
      <c r="J864" s="12" t="n"/>
      <c r="K864" s="12" t="n"/>
      <c r="L864" s="12">
        <f>IF(AND(J864="",K864=""),"",N(J864)+N(K864))</f>
        <v/>
      </c>
      <c r="M864" s="13" t="n"/>
      <c r="N864" s="13" t="n"/>
      <c r="O864" s="4">
        <f>IF(C864="","",IF(AND(G864&lt;&gt;"",H864&lt;&gt;"",N(H864)&lt;N(G864)),"주행 후 &lt; 주행 전",IF(AND(I864&lt;&gt;"",N(L864)&gt;N(I864)),"업무용 거리 &gt; 주행거리",IF(OR(G864="",IFERROR(SUMPRODUCT(MAX(($C$5:C863=C864)*$H$5:H863)),0)=0),"",IF(G864&gt;IFERROR(SUMPRODUCT(MAX(($C$5:C863=C864)*$H$5:H863)),0),"앞 기록과 "&amp;TEXT(G864-IFERROR(SUMPRODUCT(MAX(($C$5:C863=C864)*$H$5:H863)),0),"#,##0")&amp;"km 빔",IF(G864&lt;IFERROR(SUMPRODUCT(MAX(($C$5:C863=C864)*$H$5:H863)),0),"계기판이 앞 기록보다 작음",""))))))</f>
        <v/>
      </c>
    </row>
    <row r="865">
      <c r="A865" s="6" t="n"/>
      <c r="B865" s="4">
        <f>IF(A865="","",MID("일월화수목금토",WEEKDAY(A865),1))</f>
        <v/>
      </c>
      <c r="C865" s="4" t="n"/>
      <c r="D865" s="4">
        <f>IF(C865="","",IFERROR(INDEX('차량별 비용·업무사용비율'!$B$5:$B$24,MATCH(C865,'차량별 비용·업무사용비율'!$A$5:$A$24,0)),"차량 목록에 없음"))</f>
        <v/>
      </c>
      <c r="E865" s="4" t="n"/>
      <c r="F865" s="4" t="n"/>
      <c r="G865" s="12" t="n"/>
      <c r="H865" s="12" t="n"/>
      <c r="I865" s="12">
        <f>IF(OR(G865="",H865=""),"",H865-G865)</f>
        <v/>
      </c>
      <c r="J865" s="12" t="n"/>
      <c r="K865" s="12" t="n"/>
      <c r="L865" s="12">
        <f>IF(AND(J865="",K865=""),"",N(J865)+N(K865))</f>
        <v/>
      </c>
      <c r="M865" s="13" t="n"/>
      <c r="N865" s="13" t="n"/>
      <c r="O865" s="4">
        <f>IF(C865="","",IF(AND(G865&lt;&gt;"",H865&lt;&gt;"",N(H865)&lt;N(G865)),"주행 후 &lt; 주행 전",IF(AND(I865&lt;&gt;"",N(L865)&gt;N(I865)),"업무용 거리 &gt; 주행거리",IF(OR(G865="",IFERROR(SUMPRODUCT(MAX(($C$5:C864=C865)*$H$5:H864)),0)=0),"",IF(G865&gt;IFERROR(SUMPRODUCT(MAX(($C$5:C864=C865)*$H$5:H864)),0),"앞 기록과 "&amp;TEXT(G865-IFERROR(SUMPRODUCT(MAX(($C$5:C864=C865)*$H$5:H864)),0),"#,##0")&amp;"km 빔",IF(G865&lt;IFERROR(SUMPRODUCT(MAX(($C$5:C864=C865)*$H$5:H864)),0),"계기판이 앞 기록보다 작음",""))))))</f>
        <v/>
      </c>
    </row>
    <row r="866">
      <c r="A866" s="6" t="n"/>
      <c r="B866" s="4">
        <f>IF(A866="","",MID("일월화수목금토",WEEKDAY(A866),1))</f>
        <v/>
      </c>
      <c r="C866" s="4" t="n"/>
      <c r="D866" s="4">
        <f>IF(C866="","",IFERROR(INDEX('차량별 비용·업무사용비율'!$B$5:$B$24,MATCH(C866,'차량별 비용·업무사용비율'!$A$5:$A$24,0)),"차량 목록에 없음"))</f>
        <v/>
      </c>
      <c r="E866" s="4" t="n"/>
      <c r="F866" s="4" t="n"/>
      <c r="G866" s="12" t="n"/>
      <c r="H866" s="12" t="n"/>
      <c r="I866" s="12">
        <f>IF(OR(G866="",H866=""),"",H866-G866)</f>
        <v/>
      </c>
      <c r="J866" s="12" t="n"/>
      <c r="K866" s="12" t="n"/>
      <c r="L866" s="12">
        <f>IF(AND(J866="",K866=""),"",N(J866)+N(K866))</f>
        <v/>
      </c>
      <c r="M866" s="13" t="n"/>
      <c r="N866" s="13" t="n"/>
      <c r="O866" s="4">
        <f>IF(C866="","",IF(AND(G866&lt;&gt;"",H866&lt;&gt;"",N(H866)&lt;N(G866)),"주행 후 &lt; 주행 전",IF(AND(I866&lt;&gt;"",N(L866)&gt;N(I866)),"업무용 거리 &gt; 주행거리",IF(OR(G866="",IFERROR(SUMPRODUCT(MAX(($C$5:C865=C866)*$H$5:H865)),0)=0),"",IF(G866&gt;IFERROR(SUMPRODUCT(MAX(($C$5:C865=C866)*$H$5:H865)),0),"앞 기록과 "&amp;TEXT(G866-IFERROR(SUMPRODUCT(MAX(($C$5:C865=C866)*$H$5:H865)),0),"#,##0")&amp;"km 빔",IF(G866&lt;IFERROR(SUMPRODUCT(MAX(($C$5:C865=C866)*$H$5:H865)),0),"계기판이 앞 기록보다 작음",""))))))</f>
        <v/>
      </c>
    </row>
    <row r="867">
      <c r="A867" s="6" t="n"/>
      <c r="B867" s="4">
        <f>IF(A867="","",MID("일월화수목금토",WEEKDAY(A867),1))</f>
        <v/>
      </c>
      <c r="C867" s="4" t="n"/>
      <c r="D867" s="4">
        <f>IF(C867="","",IFERROR(INDEX('차량별 비용·업무사용비율'!$B$5:$B$24,MATCH(C867,'차량별 비용·업무사용비율'!$A$5:$A$24,0)),"차량 목록에 없음"))</f>
        <v/>
      </c>
      <c r="E867" s="4" t="n"/>
      <c r="F867" s="4" t="n"/>
      <c r="G867" s="12" t="n"/>
      <c r="H867" s="12" t="n"/>
      <c r="I867" s="12">
        <f>IF(OR(G867="",H867=""),"",H867-G867)</f>
        <v/>
      </c>
      <c r="J867" s="12" t="n"/>
      <c r="K867" s="12" t="n"/>
      <c r="L867" s="12">
        <f>IF(AND(J867="",K867=""),"",N(J867)+N(K867))</f>
        <v/>
      </c>
      <c r="M867" s="13" t="n"/>
      <c r="N867" s="13" t="n"/>
      <c r="O867" s="4">
        <f>IF(C867="","",IF(AND(G867&lt;&gt;"",H867&lt;&gt;"",N(H867)&lt;N(G867)),"주행 후 &lt; 주행 전",IF(AND(I867&lt;&gt;"",N(L867)&gt;N(I867)),"업무용 거리 &gt; 주행거리",IF(OR(G867="",IFERROR(SUMPRODUCT(MAX(($C$5:C866=C867)*$H$5:H866)),0)=0),"",IF(G867&gt;IFERROR(SUMPRODUCT(MAX(($C$5:C866=C867)*$H$5:H866)),0),"앞 기록과 "&amp;TEXT(G867-IFERROR(SUMPRODUCT(MAX(($C$5:C866=C867)*$H$5:H866)),0),"#,##0")&amp;"km 빔",IF(G867&lt;IFERROR(SUMPRODUCT(MAX(($C$5:C866=C867)*$H$5:H866)),0),"계기판이 앞 기록보다 작음",""))))))</f>
        <v/>
      </c>
    </row>
    <row r="868">
      <c r="A868" s="6" t="n"/>
      <c r="B868" s="4">
        <f>IF(A868="","",MID("일월화수목금토",WEEKDAY(A868),1))</f>
        <v/>
      </c>
      <c r="C868" s="4" t="n"/>
      <c r="D868" s="4">
        <f>IF(C868="","",IFERROR(INDEX('차량별 비용·업무사용비율'!$B$5:$B$24,MATCH(C868,'차량별 비용·업무사용비율'!$A$5:$A$24,0)),"차량 목록에 없음"))</f>
        <v/>
      </c>
      <c r="E868" s="4" t="n"/>
      <c r="F868" s="4" t="n"/>
      <c r="G868" s="12" t="n"/>
      <c r="H868" s="12" t="n"/>
      <c r="I868" s="12">
        <f>IF(OR(G868="",H868=""),"",H868-G868)</f>
        <v/>
      </c>
      <c r="J868" s="12" t="n"/>
      <c r="K868" s="12" t="n"/>
      <c r="L868" s="12">
        <f>IF(AND(J868="",K868=""),"",N(J868)+N(K868))</f>
        <v/>
      </c>
      <c r="M868" s="13" t="n"/>
      <c r="N868" s="13" t="n"/>
      <c r="O868" s="4">
        <f>IF(C868="","",IF(AND(G868&lt;&gt;"",H868&lt;&gt;"",N(H868)&lt;N(G868)),"주행 후 &lt; 주행 전",IF(AND(I868&lt;&gt;"",N(L868)&gt;N(I868)),"업무용 거리 &gt; 주행거리",IF(OR(G868="",IFERROR(SUMPRODUCT(MAX(($C$5:C867=C868)*$H$5:H867)),0)=0),"",IF(G868&gt;IFERROR(SUMPRODUCT(MAX(($C$5:C867=C868)*$H$5:H867)),0),"앞 기록과 "&amp;TEXT(G868-IFERROR(SUMPRODUCT(MAX(($C$5:C867=C868)*$H$5:H867)),0),"#,##0")&amp;"km 빔",IF(G868&lt;IFERROR(SUMPRODUCT(MAX(($C$5:C867=C868)*$H$5:H867)),0),"계기판이 앞 기록보다 작음",""))))))</f>
        <v/>
      </c>
    </row>
    <row r="869">
      <c r="A869" s="6" t="n"/>
      <c r="B869" s="4">
        <f>IF(A869="","",MID("일월화수목금토",WEEKDAY(A869),1))</f>
        <v/>
      </c>
      <c r="C869" s="4" t="n"/>
      <c r="D869" s="4">
        <f>IF(C869="","",IFERROR(INDEX('차량별 비용·업무사용비율'!$B$5:$B$24,MATCH(C869,'차량별 비용·업무사용비율'!$A$5:$A$24,0)),"차량 목록에 없음"))</f>
        <v/>
      </c>
      <c r="E869" s="4" t="n"/>
      <c r="F869" s="4" t="n"/>
      <c r="G869" s="12" t="n"/>
      <c r="H869" s="12" t="n"/>
      <c r="I869" s="12">
        <f>IF(OR(G869="",H869=""),"",H869-G869)</f>
        <v/>
      </c>
      <c r="J869" s="12" t="n"/>
      <c r="K869" s="12" t="n"/>
      <c r="L869" s="12">
        <f>IF(AND(J869="",K869=""),"",N(J869)+N(K869))</f>
        <v/>
      </c>
      <c r="M869" s="13" t="n"/>
      <c r="N869" s="13" t="n"/>
      <c r="O869" s="4">
        <f>IF(C869="","",IF(AND(G869&lt;&gt;"",H869&lt;&gt;"",N(H869)&lt;N(G869)),"주행 후 &lt; 주행 전",IF(AND(I869&lt;&gt;"",N(L869)&gt;N(I869)),"업무용 거리 &gt; 주행거리",IF(OR(G869="",IFERROR(SUMPRODUCT(MAX(($C$5:C868=C869)*$H$5:H868)),0)=0),"",IF(G869&gt;IFERROR(SUMPRODUCT(MAX(($C$5:C868=C869)*$H$5:H868)),0),"앞 기록과 "&amp;TEXT(G869-IFERROR(SUMPRODUCT(MAX(($C$5:C868=C869)*$H$5:H868)),0),"#,##0")&amp;"km 빔",IF(G869&lt;IFERROR(SUMPRODUCT(MAX(($C$5:C868=C869)*$H$5:H868)),0),"계기판이 앞 기록보다 작음",""))))))</f>
        <v/>
      </c>
    </row>
    <row r="870">
      <c r="A870" s="6" t="n"/>
      <c r="B870" s="4">
        <f>IF(A870="","",MID("일월화수목금토",WEEKDAY(A870),1))</f>
        <v/>
      </c>
      <c r="C870" s="4" t="n"/>
      <c r="D870" s="4">
        <f>IF(C870="","",IFERROR(INDEX('차량별 비용·업무사용비율'!$B$5:$B$24,MATCH(C870,'차량별 비용·업무사용비율'!$A$5:$A$24,0)),"차량 목록에 없음"))</f>
        <v/>
      </c>
      <c r="E870" s="4" t="n"/>
      <c r="F870" s="4" t="n"/>
      <c r="G870" s="12" t="n"/>
      <c r="H870" s="12" t="n"/>
      <c r="I870" s="12">
        <f>IF(OR(G870="",H870=""),"",H870-G870)</f>
        <v/>
      </c>
      <c r="J870" s="12" t="n"/>
      <c r="K870" s="12" t="n"/>
      <c r="L870" s="12">
        <f>IF(AND(J870="",K870=""),"",N(J870)+N(K870))</f>
        <v/>
      </c>
      <c r="M870" s="13" t="n"/>
      <c r="N870" s="13" t="n"/>
      <c r="O870" s="4">
        <f>IF(C870="","",IF(AND(G870&lt;&gt;"",H870&lt;&gt;"",N(H870)&lt;N(G870)),"주행 후 &lt; 주행 전",IF(AND(I870&lt;&gt;"",N(L870)&gt;N(I870)),"업무용 거리 &gt; 주행거리",IF(OR(G870="",IFERROR(SUMPRODUCT(MAX(($C$5:C869=C870)*$H$5:H869)),0)=0),"",IF(G870&gt;IFERROR(SUMPRODUCT(MAX(($C$5:C869=C870)*$H$5:H869)),0),"앞 기록과 "&amp;TEXT(G870-IFERROR(SUMPRODUCT(MAX(($C$5:C869=C870)*$H$5:H869)),0),"#,##0")&amp;"km 빔",IF(G870&lt;IFERROR(SUMPRODUCT(MAX(($C$5:C869=C870)*$H$5:H869)),0),"계기판이 앞 기록보다 작음",""))))))</f>
        <v/>
      </c>
    </row>
    <row r="871">
      <c r="A871" s="6" t="n"/>
      <c r="B871" s="4">
        <f>IF(A871="","",MID("일월화수목금토",WEEKDAY(A871),1))</f>
        <v/>
      </c>
      <c r="C871" s="4" t="n"/>
      <c r="D871" s="4">
        <f>IF(C871="","",IFERROR(INDEX('차량별 비용·업무사용비율'!$B$5:$B$24,MATCH(C871,'차량별 비용·업무사용비율'!$A$5:$A$24,0)),"차량 목록에 없음"))</f>
        <v/>
      </c>
      <c r="E871" s="4" t="n"/>
      <c r="F871" s="4" t="n"/>
      <c r="G871" s="12" t="n"/>
      <c r="H871" s="12" t="n"/>
      <c r="I871" s="12">
        <f>IF(OR(G871="",H871=""),"",H871-G871)</f>
        <v/>
      </c>
      <c r="J871" s="12" t="n"/>
      <c r="K871" s="12" t="n"/>
      <c r="L871" s="12">
        <f>IF(AND(J871="",K871=""),"",N(J871)+N(K871))</f>
        <v/>
      </c>
      <c r="M871" s="13" t="n"/>
      <c r="N871" s="13" t="n"/>
      <c r="O871" s="4">
        <f>IF(C871="","",IF(AND(G871&lt;&gt;"",H871&lt;&gt;"",N(H871)&lt;N(G871)),"주행 후 &lt; 주행 전",IF(AND(I871&lt;&gt;"",N(L871)&gt;N(I871)),"업무용 거리 &gt; 주행거리",IF(OR(G871="",IFERROR(SUMPRODUCT(MAX(($C$5:C870=C871)*$H$5:H870)),0)=0),"",IF(G871&gt;IFERROR(SUMPRODUCT(MAX(($C$5:C870=C871)*$H$5:H870)),0),"앞 기록과 "&amp;TEXT(G871-IFERROR(SUMPRODUCT(MAX(($C$5:C870=C871)*$H$5:H870)),0),"#,##0")&amp;"km 빔",IF(G871&lt;IFERROR(SUMPRODUCT(MAX(($C$5:C870=C871)*$H$5:H870)),0),"계기판이 앞 기록보다 작음",""))))))</f>
        <v/>
      </c>
    </row>
    <row r="872">
      <c r="A872" s="6" t="n"/>
      <c r="B872" s="4">
        <f>IF(A872="","",MID("일월화수목금토",WEEKDAY(A872),1))</f>
        <v/>
      </c>
      <c r="C872" s="4" t="n"/>
      <c r="D872" s="4">
        <f>IF(C872="","",IFERROR(INDEX('차량별 비용·업무사용비율'!$B$5:$B$24,MATCH(C872,'차량별 비용·업무사용비율'!$A$5:$A$24,0)),"차량 목록에 없음"))</f>
        <v/>
      </c>
      <c r="E872" s="4" t="n"/>
      <c r="F872" s="4" t="n"/>
      <c r="G872" s="12" t="n"/>
      <c r="H872" s="12" t="n"/>
      <c r="I872" s="12">
        <f>IF(OR(G872="",H872=""),"",H872-G872)</f>
        <v/>
      </c>
      <c r="J872" s="12" t="n"/>
      <c r="K872" s="12" t="n"/>
      <c r="L872" s="12">
        <f>IF(AND(J872="",K872=""),"",N(J872)+N(K872))</f>
        <v/>
      </c>
      <c r="M872" s="13" t="n"/>
      <c r="N872" s="13" t="n"/>
      <c r="O872" s="4">
        <f>IF(C872="","",IF(AND(G872&lt;&gt;"",H872&lt;&gt;"",N(H872)&lt;N(G872)),"주행 후 &lt; 주행 전",IF(AND(I872&lt;&gt;"",N(L872)&gt;N(I872)),"업무용 거리 &gt; 주행거리",IF(OR(G872="",IFERROR(SUMPRODUCT(MAX(($C$5:C871=C872)*$H$5:H871)),0)=0),"",IF(G872&gt;IFERROR(SUMPRODUCT(MAX(($C$5:C871=C872)*$H$5:H871)),0),"앞 기록과 "&amp;TEXT(G872-IFERROR(SUMPRODUCT(MAX(($C$5:C871=C872)*$H$5:H871)),0),"#,##0")&amp;"km 빔",IF(G872&lt;IFERROR(SUMPRODUCT(MAX(($C$5:C871=C872)*$H$5:H871)),0),"계기판이 앞 기록보다 작음",""))))))</f>
        <v/>
      </c>
    </row>
    <row r="873">
      <c r="A873" s="6" t="n"/>
      <c r="B873" s="4">
        <f>IF(A873="","",MID("일월화수목금토",WEEKDAY(A873),1))</f>
        <v/>
      </c>
      <c r="C873" s="4" t="n"/>
      <c r="D873" s="4">
        <f>IF(C873="","",IFERROR(INDEX('차량별 비용·업무사용비율'!$B$5:$B$24,MATCH(C873,'차량별 비용·업무사용비율'!$A$5:$A$24,0)),"차량 목록에 없음"))</f>
        <v/>
      </c>
      <c r="E873" s="4" t="n"/>
      <c r="F873" s="4" t="n"/>
      <c r="G873" s="12" t="n"/>
      <c r="H873" s="12" t="n"/>
      <c r="I873" s="12">
        <f>IF(OR(G873="",H873=""),"",H873-G873)</f>
        <v/>
      </c>
      <c r="J873" s="12" t="n"/>
      <c r="K873" s="12" t="n"/>
      <c r="L873" s="12">
        <f>IF(AND(J873="",K873=""),"",N(J873)+N(K873))</f>
        <v/>
      </c>
      <c r="M873" s="13" t="n"/>
      <c r="N873" s="13" t="n"/>
      <c r="O873" s="4">
        <f>IF(C873="","",IF(AND(G873&lt;&gt;"",H873&lt;&gt;"",N(H873)&lt;N(G873)),"주행 후 &lt; 주행 전",IF(AND(I873&lt;&gt;"",N(L873)&gt;N(I873)),"업무용 거리 &gt; 주행거리",IF(OR(G873="",IFERROR(SUMPRODUCT(MAX(($C$5:C872=C873)*$H$5:H872)),0)=0),"",IF(G873&gt;IFERROR(SUMPRODUCT(MAX(($C$5:C872=C873)*$H$5:H872)),0),"앞 기록과 "&amp;TEXT(G873-IFERROR(SUMPRODUCT(MAX(($C$5:C872=C873)*$H$5:H872)),0),"#,##0")&amp;"km 빔",IF(G873&lt;IFERROR(SUMPRODUCT(MAX(($C$5:C872=C873)*$H$5:H872)),0),"계기판이 앞 기록보다 작음",""))))))</f>
        <v/>
      </c>
    </row>
    <row r="874">
      <c r="A874" s="6" t="n"/>
      <c r="B874" s="4">
        <f>IF(A874="","",MID("일월화수목금토",WEEKDAY(A874),1))</f>
        <v/>
      </c>
      <c r="C874" s="4" t="n"/>
      <c r="D874" s="4">
        <f>IF(C874="","",IFERROR(INDEX('차량별 비용·업무사용비율'!$B$5:$B$24,MATCH(C874,'차량별 비용·업무사용비율'!$A$5:$A$24,0)),"차량 목록에 없음"))</f>
        <v/>
      </c>
      <c r="E874" s="4" t="n"/>
      <c r="F874" s="4" t="n"/>
      <c r="G874" s="12" t="n"/>
      <c r="H874" s="12" t="n"/>
      <c r="I874" s="12">
        <f>IF(OR(G874="",H874=""),"",H874-G874)</f>
        <v/>
      </c>
      <c r="J874" s="12" t="n"/>
      <c r="K874" s="12" t="n"/>
      <c r="L874" s="12">
        <f>IF(AND(J874="",K874=""),"",N(J874)+N(K874))</f>
        <v/>
      </c>
      <c r="M874" s="13" t="n"/>
      <c r="N874" s="13" t="n"/>
      <c r="O874" s="4">
        <f>IF(C874="","",IF(AND(G874&lt;&gt;"",H874&lt;&gt;"",N(H874)&lt;N(G874)),"주행 후 &lt; 주행 전",IF(AND(I874&lt;&gt;"",N(L874)&gt;N(I874)),"업무용 거리 &gt; 주행거리",IF(OR(G874="",IFERROR(SUMPRODUCT(MAX(($C$5:C873=C874)*$H$5:H873)),0)=0),"",IF(G874&gt;IFERROR(SUMPRODUCT(MAX(($C$5:C873=C874)*$H$5:H873)),0),"앞 기록과 "&amp;TEXT(G874-IFERROR(SUMPRODUCT(MAX(($C$5:C873=C874)*$H$5:H873)),0),"#,##0")&amp;"km 빔",IF(G874&lt;IFERROR(SUMPRODUCT(MAX(($C$5:C873=C874)*$H$5:H873)),0),"계기판이 앞 기록보다 작음",""))))))</f>
        <v/>
      </c>
    </row>
    <row r="875">
      <c r="A875" s="6" t="n"/>
      <c r="B875" s="4">
        <f>IF(A875="","",MID("일월화수목금토",WEEKDAY(A875),1))</f>
        <v/>
      </c>
      <c r="C875" s="4" t="n"/>
      <c r="D875" s="4">
        <f>IF(C875="","",IFERROR(INDEX('차량별 비용·업무사용비율'!$B$5:$B$24,MATCH(C875,'차량별 비용·업무사용비율'!$A$5:$A$24,0)),"차량 목록에 없음"))</f>
        <v/>
      </c>
      <c r="E875" s="4" t="n"/>
      <c r="F875" s="4" t="n"/>
      <c r="G875" s="12" t="n"/>
      <c r="H875" s="12" t="n"/>
      <c r="I875" s="12">
        <f>IF(OR(G875="",H875=""),"",H875-G875)</f>
        <v/>
      </c>
      <c r="J875" s="12" t="n"/>
      <c r="K875" s="12" t="n"/>
      <c r="L875" s="12">
        <f>IF(AND(J875="",K875=""),"",N(J875)+N(K875))</f>
        <v/>
      </c>
      <c r="M875" s="13" t="n"/>
      <c r="N875" s="13" t="n"/>
      <c r="O875" s="4">
        <f>IF(C875="","",IF(AND(G875&lt;&gt;"",H875&lt;&gt;"",N(H875)&lt;N(G875)),"주행 후 &lt; 주행 전",IF(AND(I875&lt;&gt;"",N(L875)&gt;N(I875)),"업무용 거리 &gt; 주행거리",IF(OR(G875="",IFERROR(SUMPRODUCT(MAX(($C$5:C874=C875)*$H$5:H874)),0)=0),"",IF(G875&gt;IFERROR(SUMPRODUCT(MAX(($C$5:C874=C875)*$H$5:H874)),0),"앞 기록과 "&amp;TEXT(G875-IFERROR(SUMPRODUCT(MAX(($C$5:C874=C875)*$H$5:H874)),0),"#,##0")&amp;"km 빔",IF(G875&lt;IFERROR(SUMPRODUCT(MAX(($C$5:C874=C875)*$H$5:H874)),0),"계기판이 앞 기록보다 작음",""))))))</f>
        <v/>
      </c>
    </row>
    <row r="876">
      <c r="A876" s="6" t="n"/>
      <c r="B876" s="4">
        <f>IF(A876="","",MID("일월화수목금토",WEEKDAY(A876),1))</f>
        <v/>
      </c>
      <c r="C876" s="4" t="n"/>
      <c r="D876" s="4">
        <f>IF(C876="","",IFERROR(INDEX('차량별 비용·업무사용비율'!$B$5:$B$24,MATCH(C876,'차량별 비용·업무사용비율'!$A$5:$A$24,0)),"차량 목록에 없음"))</f>
        <v/>
      </c>
      <c r="E876" s="4" t="n"/>
      <c r="F876" s="4" t="n"/>
      <c r="G876" s="12" t="n"/>
      <c r="H876" s="12" t="n"/>
      <c r="I876" s="12">
        <f>IF(OR(G876="",H876=""),"",H876-G876)</f>
        <v/>
      </c>
      <c r="J876" s="12" t="n"/>
      <c r="K876" s="12" t="n"/>
      <c r="L876" s="12">
        <f>IF(AND(J876="",K876=""),"",N(J876)+N(K876))</f>
        <v/>
      </c>
      <c r="M876" s="13" t="n"/>
      <c r="N876" s="13" t="n"/>
      <c r="O876" s="4">
        <f>IF(C876="","",IF(AND(G876&lt;&gt;"",H876&lt;&gt;"",N(H876)&lt;N(G876)),"주행 후 &lt; 주행 전",IF(AND(I876&lt;&gt;"",N(L876)&gt;N(I876)),"업무용 거리 &gt; 주행거리",IF(OR(G876="",IFERROR(SUMPRODUCT(MAX(($C$5:C875=C876)*$H$5:H875)),0)=0),"",IF(G876&gt;IFERROR(SUMPRODUCT(MAX(($C$5:C875=C876)*$H$5:H875)),0),"앞 기록과 "&amp;TEXT(G876-IFERROR(SUMPRODUCT(MAX(($C$5:C875=C876)*$H$5:H875)),0),"#,##0")&amp;"km 빔",IF(G876&lt;IFERROR(SUMPRODUCT(MAX(($C$5:C875=C876)*$H$5:H875)),0),"계기판이 앞 기록보다 작음",""))))))</f>
        <v/>
      </c>
    </row>
    <row r="877">
      <c r="A877" s="6" t="n"/>
      <c r="B877" s="4">
        <f>IF(A877="","",MID("일월화수목금토",WEEKDAY(A877),1))</f>
        <v/>
      </c>
      <c r="C877" s="4" t="n"/>
      <c r="D877" s="4">
        <f>IF(C877="","",IFERROR(INDEX('차량별 비용·업무사용비율'!$B$5:$B$24,MATCH(C877,'차량별 비용·업무사용비율'!$A$5:$A$24,0)),"차량 목록에 없음"))</f>
        <v/>
      </c>
      <c r="E877" s="4" t="n"/>
      <c r="F877" s="4" t="n"/>
      <c r="G877" s="12" t="n"/>
      <c r="H877" s="12" t="n"/>
      <c r="I877" s="12">
        <f>IF(OR(G877="",H877=""),"",H877-G877)</f>
        <v/>
      </c>
      <c r="J877" s="12" t="n"/>
      <c r="K877" s="12" t="n"/>
      <c r="L877" s="12">
        <f>IF(AND(J877="",K877=""),"",N(J877)+N(K877))</f>
        <v/>
      </c>
      <c r="M877" s="13" t="n"/>
      <c r="N877" s="13" t="n"/>
      <c r="O877" s="4">
        <f>IF(C877="","",IF(AND(G877&lt;&gt;"",H877&lt;&gt;"",N(H877)&lt;N(G877)),"주행 후 &lt; 주행 전",IF(AND(I877&lt;&gt;"",N(L877)&gt;N(I877)),"업무용 거리 &gt; 주행거리",IF(OR(G877="",IFERROR(SUMPRODUCT(MAX(($C$5:C876=C877)*$H$5:H876)),0)=0),"",IF(G877&gt;IFERROR(SUMPRODUCT(MAX(($C$5:C876=C877)*$H$5:H876)),0),"앞 기록과 "&amp;TEXT(G877-IFERROR(SUMPRODUCT(MAX(($C$5:C876=C877)*$H$5:H876)),0),"#,##0")&amp;"km 빔",IF(G877&lt;IFERROR(SUMPRODUCT(MAX(($C$5:C876=C877)*$H$5:H876)),0),"계기판이 앞 기록보다 작음",""))))))</f>
        <v/>
      </c>
    </row>
    <row r="878">
      <c r="A878" s="6" t="n"/>
      <c r="B878" s="4">
        <f>IF(A878="","",MID("일월화수목금토",WEEKDAY(A878),1))</f>
        <v/>
      </c>
      <c r="C878" s="4" t="n"/>
      <c r="D878" s="4">
        <f>IF(C878="","",IFERROR(INDEX('차량별 비용·업무사용비율'!$B$5:$B$24,MATCH(C878,'차량별 비용·업무사용비율'!$A$5:$A$24,0)),"차량 목록에 없음"))</f>
        <v/>
      </c>
      <c r="E878" s="4" t="n"/>
      <c r="F878" s="4" t="n"/>
      <c r="G878" s="12" t="n"/>
      <c r="H878" s="12" t="n"/>
      <c r="I878" s="12">
        <f>IF(OR(G878="",H878=""),"",H878-G878)</f>
        <v/>
      </c>
      <c r="J878" s="12" t="n"/>
      <c r="K878" s="12" t="n"/>
      <c r="L878" s="12">
        <f>IF(AND(J878="",K878=""),"",N(J878)+N(K878))</f>
        <v/>
      </c>
      <c r="M878" s="13" t="n"/>
      <c r="N878" s="13" t="n"/>
      <c r="O878" s="4">
        <f>IF(C878="","",IF(AND(G878&lt;&gt;"",H878&lt;&gt;"",N(H878)&lt;N(G878)),"주행 후 &lt; 주행 전",IF(AND(I878&lt;&gt;"",N(L878)&gt;N(I878)),"업무용 거리 &gt; 주행거리",IF(OR(G878="",IFERROR(SUMPRODUCT(MAX(($C$5:C877=C878)*$H$5:H877)),0)=0),"",IF(G878&gt;IFERROR(SUMPRODUCT(MAX(($C$5:C877=C878)*$H$5:H877)),0),"앞 기록과 "&amp;TEXT(G878-IFERROR(SUMPRODUCT(MAX(($C$5:C877=C878)*$H$5:H877)),0),"#,##0")&amp;"km 빔",IF(G878&lt;IFERROR(SUMPRODUCT(MAX(($C$5:C877=C878)*$H$5:H877)),0),"계기판이 앞 기록보다 작음",""))))))</f>
        <v/>
      </c>
    </row>
    <row r="879">
      <c r="A879" s="6" t="n"/>
      <c r="B879" s="4">
        <f>IF(A879="","",MID("일월화수목금토",WEEKDAY(A879),1))</f>
        <v/>
      </c>
      <c r="C879" s="4" t="n"/>
      <c r="D879" s="4">
        <f>IF(C879="","",IFERROR(INDEX('차량별 비용·업무사용비율'!$B$5:$B$24,MATCH(C879,'차량별 비용·업무사용비율'!$A$5:$A$24,0)),"차량 목록에 없음"))</f>
        <v/>
      </c>
      <c r="E879" s="4" t="n"/>
      <c r="F879" s="4" t="n"/>
      <c r="G879" s="12" t="n"/>
      <c r="H879" s="12" t="n"/>
      <c r="I879" s="12">
        <f>IF(OR(G879="",H879=""),"",H879-G879)</f>
        <v/>
      </c>
      <c r="J879" s="12" t="n"/>
      <c r="K879" s="12" t="n"/>
      <c r="L879" s="12">
        <f>IF(AND(J879="",K879=""),"",N(J879)+N(K879))</f>
        <v/>
      </c>
      <c r="M879" s="13" t="n"/>
      <c r="N879" s="13" t="n"/>
      <c r="O879" s="4">
        <f>IF(C879="","",IF(AND(G879&lt;&gt;"",H879&lt;&gt;"",N(H879)&lt;N(G879)),"주행 후 &lt; 주행 전",IF(AND(I879&lt;&gt;"",N(L879)&gt;N(I879)),"업무용 거리 &gt; 주행거리",IF(OR(G879="",IFERROR(SUMPRODUCT(MAX(($C$5:C878=C879)*$H$5:H878)),0)=0),"",IF(G879&gt;IFERROR(SUMPRODUCT(MAX(($C$5:C878=C879)*$H$5:H878)),0),"앞 기록과 "&amp;TEXT(G879-IFERROR(SUMPRODUCT(MAX(($C$5:C878=C879)*$H$5:H878)),0),"#,##0")&amp;"km 빔",IF(G879&lt;IFERROR(SUMPRODUCT(MAX(($C$5:C878=C879)*$H$5:H878)),0),"계기판이 앞 기록보다 작음",""))))))</f>
        <v/>
      </c>
    </row>
    <row r="880">
      <c r="A880" s="6" t="n"/>
      <c r="B880" s="4">
        <f>IF(A880="","",MID("일월화수목금토",WEEKDAY(A880),1))</f>
        <v/>
      </c>
      <c r="C880" s="4" t="n"/>
      <c r="D880" s="4">
        <f>IF(C880="","",IFERROR(INDEX('차량별 비용·업무사용비율'!$B$5:$B$24,MATCH(C880,'차량별 비용·업무사용비율'!$A$5:$A$24,0)),"차량 목록에 없음"))</f>
        <v/>
      </c>
      <c r="E880" s="4" t="n"/>
      <c r="F880" s="4" t="n"/>
      <c r="G880" s="12" t="n"/>
      <c r="H880" s="12" t="n"/>
      <c r="I880" s="12">
        <f>IF(OR(G880="",H880=""),"",H880-G880)</f>
        <v/>
      </c>
      <c r="J880" s="12" t="n"/>
      <c r="K880" s="12" t="n"/>
      <c r="L880" s="12">
        <f>IF(AND(J880="",K880=""),"",N(J880)+N(K880))</f>
        <v/>
      </c>
      <c r="M880" s="13" t="n"/>
      <c r="N880" s="13" t="n"/>
      <c r="O880" s="4">
        <f>IF(C880="","",IF(AND(G880&lt;&gt;"",H880&lt;&gt;"",N(H880)&lt;N(G880)),"주행 후 &lt; 주행 전",IF(AND(I880&lt;&gt;"",N(L880)&gt;N(I880)),"업무용 거리 &gt; 주행거리",IF(OR(G880="",IFERROR(SUMPRODUCT(MAX(($C$5:C879=C880)*$H$5:H879)),0)=0),"",IF(G880&gt;IFERROR(SUMPRODUCT(MAX(($C$5:C879=C880)*$H$5:H879)),0),"앞 기록과 "&amp;TEXT(G880-IFERROR(SUMPRODUCT(MAX(($C$5:C879=C880)*$H$5:H879)),0),"#,##0")&amp;"km 빔",IF(G880&lt;IFERROR(SUMPRODUCT(MAX(($C$5:C879=C880)*$H$5:H879)),0),"계기판이 앞 기록보다 작음",""))))))</f>
        <v/>
      </c>
    </row>
    <row r="881">
      <c r="A881" s="6" t="n"/>
      <c r="B881" s="4">
        <f>IF(A881="","",MID("일월화수목금토",WEEKDAY(A881),1))</f>
        <v/>
      </c>
      <c r="C881" s="4" t="n"/>
      <c r="D881" s="4">
        <f>IF(C881="","",IFERROR(INDEX('차량별 비용·업무사용비율'!$B$5:$B$24,MATCH(C881,'차량별 비용·업무사용비율'!$A$5:$A$24,0)),"차량 목록에 없음"))</f>
        <v/>
      </c>
      <c r="E881" s="4" t="n"/>
      <c r="F881" s="4" t="n"/>
      <c r="G881" s="12" t="n"/>
      <c r="H881" s="12" t="n"/>
      <c r="I881" s="12">
        <f>IF(OR(G881="",H881=""),"",H881-G881)</f>
        <v/>
      </c>
      <c r="J881" s="12" t="n"/>
      <c r="K881" s="12" t="n"/>
      <c r="L881" s="12">
        <f>IF(AND(J881="",K881=""),"",N(J881)+N(K881))</f>
        <v/>
      </c>
      <c r="M881" s="13" t="n"/>
      <c r="N881" s="13" t="n"/>
      <c r="O881" s="4">
        <f>IF(C881="","",IF(AND(G881&lt;&gt;"",H881&lt;&gt;"",N(H881)&lt;N(G881)),"주행 후 &lt; 주행 전",IF(AND(I881&lt;&gt;"",N(L881)&gt;N(I881)),"업무용 거리 &gt; 주행거리",IF(OR(G881="",IFERROR(SUMPRODUCT(MAX(($C$5:C880=C881)*$H$5:H880)),0)=0),"",IF(G881&gt;IFERROR(SUMPRODUCT(MAX(($C$5:C880=C881)*$H$5:H880)),0),"앞 기록과 "&amp;TEXT(G881-IFERROR(SUMPRODUCT(MAX(($C$5:C880=C881)*$H$5:H880)),0),"#,##0")&amp;"km 빔",IF(G881&lt;IFERROR(SUMPRODUCT(MAX(($C$5:C880=C881)*$H$5:H880)),0),"계기판이 앞 기록보다 작음",""))))))</f>
        <v/>
      </c>
    </row>
    <row r="882">
      <c r="A882" s="6" t="n"/>
      <c r="B882" s="4">
        <f>IF(A882="","",MID("일월화수목금토",WEEKDAY(A882),1))</f>
        <v/>
      </c>
      <c r="C882" s="4" t="n"/>
      <c r="D882" s="4">
        <f>IF(C882="","",IFERROR(INDEX('차량별 비용·업무사용비율'!$B$5:$B$24,MATCH(C882,'차량별 비용·업무사용비율'!$A$5:$A$24,0)),"차량 목록에 없음"))</f>
        <v/>
      </c>
      <c r="E882" s="4" t="n"/>
      <c r="F882" s="4" t="n"/>
      <c r="G882" s="12" t="n"/>
      <c r="H882" s="12" t="n"/>
      <c r="I882" s="12">
        <f>IF(OR(G882="",H882=""),"",H882-G882)</f>
        <v/>
      </c>
      <c r="J882" s="12" t="n"/>
      <c r="K882" s="12" t="n"/>
      <c r="L882" s="12">
        <f>IF(AND(J882="",K882=""),"",N(J882)+N(K882))</f>
        <v/>
      </c>
      <c r="M882" s="13" t="n"/>
      <c r="N882" s="13" t="n"/>
      <c r="O882" s="4">
        <f>IF(C882="","",IF(AND(G882&lt;&gt;"",H882&lt;&gt;"",N(H882)&lt;N(G882)),"주행 후 &lt; 주행 전",IF(AND(I882&lt;&gt;"",N(L882)&gt;N(I882)),"업무용 거리 &gt; 주행거리",IF(OR(G882="",IFERROR(SUMPRODUCT(MAX(($C$5:C881=C882)*$H$5:H881)),0)=0),"",IF(G882&gt;IFERROR(SUMPRODUCT(MAX(($C$5:C881=C882)*$H$5:H881)),0),"앞 기록과 "&amp;TEXT(G882-IFERROR(SUMPRODUCT(MAX(($C$5:C881=C882)*$H$5:H881)),0),"#,##0")&amp;"km 빔",IF(G882&lt;IFERROR(SUMPRODUCT(MAX(($C$5:C881=C882)*$H$5:H881)),0),"계기판이 앞 기록보다 작음",""))))))</f>
        <v/>
      </c>
    </row>
    <row r="883">
      <c r="A883" s="6" t="n"/>
      <c r="B883" s="4">
        <f>IF(A883="","",MID("일월화수목금토",WEEKDAY(A883),1))</f>
        <v/>
      </c>
      <c r="C883" s="4" t="n"/>
      <c r="D883" s="4">
        <f>IF(C883="","",IFERROR(INDEX('차량별 비용·업무사용비율'!$B$5:$B$24,MATCH(C883,'차량별 비용·업무사용비율'!$A$5:$A$24,0)),"차량 목록에 없음"))</f>
        <v/>
      </c>
      <c r="E883" s="4" t="n"/>
      <c r="F883" s="4" t="n"/>
      <c r="G883" s="12" t="n"/>
      <c r="H883" s="12" t="n"/>
      <c r="I883" s="12">
        <f>IF(OR(G883="",H883=""),"",H883-G883)</f>
        <v/>
      </c>
      <c r="J883" s="12" t="n"/>
      <c r="K883" s="12" t="n"/>
      <c r="L883" s="12">
        <f>IF(AND(J883="",K883=""),"",N(J883)+N(K883))</f>
        <v/>
      </c>
      <c r="M883" s="13" t="n"/>
      <c r="N883" s="13" t="n"/>
      <c r="O883" s="4">
        <f>IF(C883="","",IF(AND(G883&lt;&gt;"",H883&lt;&gt;"",N(H883)&lt;N(G883)),"주행 후 &lt; 주행 전",IF(AND(I883&lt;&gt;"",N(L883)&gt;N(I883)),"업무용 거리 &gt; 주행거리",IF(OR(G883="",IFERROR(SUMPRODUCT(MAX(($C$5:C882=C883)*$H$5:H882)),0)=0),"",IF(G883&gt;IFERROR(SUMPRODUCT(MAX(($C$5:C882=C883)*$H$5:H882)),0),"앞 기록과 "&amp;TEXT(G883-IFERROR(SUMPRODUCT(MAX(($C$5:C882=C883)*$H$5:H882)),0),"#,##0")&amp;"km 빔",IF(G883&lt;IFERROR(SUMPRODUCT(MAX(($C$5:C882=C883)*$H$5:H882)),0),"계기판이 앞 기록보다 작음",""))))))</f>
        <v/>
      </c>
    </row>
    <row r="884">
      <c r="A884" s="6" t="n"/>
      <c r="B884" s="4">
        <f>IF(A884="","",MID("일월화수목금토",WEEKDAY(A884),1))</f>
        <v/>
      </c>
      <c r="C884" s="4" t="n"/>
      <c r="D884" s="4">
        <f>IF(C884="","",IFERROR(INDEX('차량별 비용·업무사용비율'!$B$5:$B$24,MATCH(C884,'차량별 비용·업무사용비율'!$A$5:$A$24,0)),"차량 목록에 없음"))</f>
        <v/>
      </c>
      <c r="E884" s="4" t="n"/>
      <c r="F884" s="4" t="n"/>
      <c r="G884" s="12" t="n"/>
      <c r="H884" s="12" t="n"/>
      <c r="I884" s="12">
        <f>IF(OR(G884="",H884=""),"",H884-G884)</f>
        <v/>
      </c>
      <c r="J884" s="12" t="n"/>
      <c r="K884" s="12" t="n"/>
      <c r="L884" s="12">
        <f>IF(AND(J884="",K884=""),"",N(J884)+N(K884))</f>
        <v/>
      </c>
      <c r="M884" s="13" t="n"/>
      <c r="N884" s="13" t="n"/>
      <c r="O884" s="4">
        <f>IF(C884="","",IF(AND(G884&lt;&gt;"",H884&lt;&gt;"",N(H884)&lt;N(G884)),"주행 후 &lt; 주행 전",IF(AND(I884&lt;&gt;"",N(L884)&gt;N(I884)),"업무용 거리 &gt; 주행거리",IF(OR(G884="",IFERROR(SUMPRODUCT(MAX(($C$5:C883=C884)*$H$5:H883)),0)=0),"",IF(G884&gt;IFERROR(SUMPRODUCT(MAX(($C$5:C883=C884)*$H$5:H883)),0),"앞 기록과 "&amp;TEXT(G884-IFERROR(SUMPRODUCT(MAX(($C$5:C883=C884)*$H$5:H883)),0),"#,##0")&amp;"km 빔",IF(G884&lt;IFERROR(SUMPRODUCT(MAX(($C$5:C883=C884)*$H$5:H883)),0),"계기판이 앞 기록보다 작음",""))))))</f>
        <v/>
      </c>
    </row>
    <row r="885">
      <c r="A885" s="6" t="n"/>
      <c r="B885" s="4">
        <f>IF(A885="","",MID("일월화수목금토",WEEKDAY(A885),1))</f>
        <v/>
      </c>
      <c r="C885" s="4" t="n"/>
      <c r="D885" s="4">
        <f>IF(C885="","",IFERROR(INDEX('차량별 비용·업무사용비율'!$B$5:$B$24,MATCH(C885,'차량별 비용·업무사용비율'!$A$5:$A$24,0)),"차량 목록에 없음"))</f>
        <v/>
      </c>
      <c r="E885" s="4" t="n"/>
      <c r="F885" s="4" t="n"/>
      <c r="G885" s="12" t="n"/>
      <c r="H885" s="12" t="n"/>
      <c r="I885" s="12">
        <f>IF(OR(G885="",H885=""),"",H885-G885)</f>
        <v/>
      </c>
      <c r="J885" s="12" t="n"/>
      <c r="K885" s="12" t="n"/>
      <c r="L885" s="12">
        <f>IF(AND(J885="",K885=""),"",N(J885)+N(K885))</f>
        <v/>
      </c>
      <c r="M885" s="13" t="n"/>
      <c r="N885" s="13" t="n"/>
      <c r="O885" s="4">
        <f>IF(C885="","",IF(AND(G885&lt;&gt;"",H885&lt;&gt;"",N(H885)&lt;N(G885)),"주행 후 &lt; 주행 전",IF(AND(I885&lt;&gt;"",N(L885)&gt;N(I885)),"업무용 거리 &gt; 주행거리",IF(OR(G885="",IFERROR(SUMPRODUCT(MAX(($C$5:C884=C885)*$H$5:H884)),0)=0),"",IF(G885&gt;IFERROR(SUMPRODUCT(MAX(($C$5:C884=C885)*$H$5:H884)),0),"앞 기록과 "&amp;TEXT(G885-IFERROR(SUMPRODUCT(MAX(($C$5:C884=C885)*$H$5:H884)),0),"#,##0")&amp;"km 빔",IF(G885&lt;IFERROR(SUMPRODUCT(MAX(($C$5:C884=C885)*$H$5:H884)),0),"계기판이 앞 기록보다 작음",""))))))</f>
        <v/>
      </c>
    </row>
    <row r="886">
      <c r="A886" s="6" t="n"/>
      <c r="B886" s="4">
        <f>IF(A886="","",MID("일월화수목금토",WEEKDAY(A886),1))</f>
        <v/>
      </c>
      <c r="C886" s="4" t="n"/>
      <c r="D886" s="4">
        <f>IF(C886="","",IFERROR(INDEX('차량별 비용·업무사용비율'!$B$5:$B$24,MATCH(C886,'차량별 비용·업무사용비율'!$A$5:$A$24,0)),"차량 목록에 없음"))</f>
        <v/>
      </c>
      <c r="E886" s="4" t="n"/>
      <c r="F886" s="4" t="n"/>
      <c r="G886" s="12" t="n"/>
      <c r="H886" s="12" t="n"/>
      <c r="I886" s="12">
        <f>IF(OR(G886="",H886=""),"",H886-G886)</f>
        <v/>
      </c>
      <c r="J886" s="12" t="n"/>
      <c r="K886" s="12" t="n"/>
      <c r="L886" s="12">
        <f>IF(AND(J886="",K886=""),"",N(J886)+N(K886))</f>
        <v/>
      </c>
      <c r="M886" s="13" t="n"/>
      <c r="N886" s="13" t="n"/>
      <c r="O886" s="4">
        <f>IF(C886="","",IF(AND(G886&lt;&gt;"",H886&lt;&gt;"",N(H886)&lt;N(G886)),"주행 후 &lt; 주행 전",IF(AND(I886&lt;&gt;"",N(L886)&gt;N(I886)),"업무용 거리 &gt; 주행거리",IF(OR(G886="",IFERROR(SUMPRODUCT(MAX(($C$5:C885=C886)*$H$5:H885)),0)=0),"",IF(G886&gt;IFERROR(SUMPRODUCT(MAX(($C$5:C885=C886)*$H$5:H885)),0),"앞 기록과 "&amp;TEXT(G886-IFERROR(SUMPRODUCT(MAX(($C$5:C885=C886)*$H$5:H885)),0),"#,##0")&amp;"km 빔",IF(G886&lt;IFERROR(SUMPRODUCT(MAX(($C$5:C885=C886)*$H$5:H885)),0),"계기판이 앞 기록보다 작음",""))))))</f>
        <v/>
      </c>
    </row>
    <row r="887">
      <c r="A887" s="6" t="n"/>
      <c r="B887" s="4">
        <f>IF(A887="","",MID("일월화수목금토",WEEKDAY(A887),1))</f>
        <v/>
      </c>
      <c r="C887" s="4" t="n"/>
      <c r="D887" s="4">
        <f>IF(C887="","",IFERROR(INDEX('차량별 비용·업무사용비율'!$B$5:$B$24,MATCH(C887,'차량별 비용·업무사용비율'!$A$5:$A$24,0)),"차량 목록에 없음"))</f>
        <v/>
      </c>
      <c r="E887" s="4" t="n"/>
      <c r="F887" s="4" t="n"/>
      <c r="G887" s="12" t="n"/>
      <c r="H887" s="12" t="n"/>
      <c r="I887" s="12">
        <f>IF(OR(G887="",H887=""),"",H887-G887)</f>
        <v/>
      </c>
      <c r="J887" s="12" t="n"/>
      <c r="K887" s="12" t="n"/>
      <c r="L887" s="12">
        <f>IF(AND(J887="",K887=""),"",N(J887)+N(K887))</f>
        <v/>
      </c>
      <c r="M887" s="13" t="n"/>
      <c r="N887" s="13" t="n"/>
      <c r="O887" s="4">
        <f>IF(C887="","",IF(AND(G887&lt;&gt;"",H887&lt;&gt;"",N(H887)&lt;N(G887)),"주행 후 &lt; 주행 전",IF(AND(I887&lt;&gt;"",N(L887)&gt;N(I887)),"업무용 거리 &gt; 주행거리",IF(OR(G887="",IFERROR(SUMPRODUCT(MAX(($C$5:C886=C887)*$H$5:H886)),0)=0),"",IF(G887&gt;IFERROR(SUMPRODUCT(MAX(($C$5:C886=C887)*$H$5:H886)),0),"앞 기록과 "&amp;TEXT(G887-IFERROR(SUMPRODUCT(MAX(($C$5:C886=C887)*$H$5:H886)),0),"#,##0")&amp;"km 빔",IF(G887&lt;IFERROR(SUMPRODUCT(MAX(($C$5:C886=C887)*$H$5:H886)),0),"계기판이 앞 기록보다 작음",""))))))</f>
        <v/>
      </c>
    </row>
    <row r="888">
      <c r="A888" s="6" t="n"/>
      <c r="B888" s="4">
        <f>IF(A888="","",MID("일월화수목금토",WEEKDAY(A888),1))</f>
        <v/>
      </c>
      <c r="C888" s="4" t="n"/>
      <c r="D888" s="4">
        <f>IF(C888="","",IFERROR(INDEX('차량별 비용·업무사용비율'!$B$5:$B$24,MATCH(C888,'차량별 비용·업무사용비율'!$A$5:$A$24,0)),"차량 목록에 없음"))</f>
        <v/>
      </c>
      <c r="E888" s="4" t="n"/>
      <c r="F888" s="4" t="n"/>
      <c r="G888" s="12" t="n"/>
      <c r="H888" s="12" t="n"/>
      <c r="I888" s="12">
        <f>IF(OR(G888="",H888=""),"",H888-G888)</f>
        <v/>
      </c>
      <c r="J888" s="12" t="n"/>
      <c r="K888" s="12" t="n"/>
      <c r="L888" s="12">
        <f>IF(AND(J888="",K888=""),"",N(J888)+N(K888))</f>
        <v/>
      </c>
      <c r="M888" s="13" t="n"/>
      <c r="N888" s="13" t="n"/>
      <c r="O888" s="4">
        <f>IF(C888="","",IF(AND(G888&lt;&gt;"",H888&lt;&gt;"",N(H888)&lt;N(G888)),"주행 후 &lt; 주행 전",IF(AND(I888&lt;&gt;"",N(L888)&gt;N(I888)),"업무용 거리 &gt; 주행거리",IF(OR(G888="",IFERROR(SUMPRODUCT(MAX(($C$5:C887=C888)*$H$5:H887)),0)=0),"",IF(G888&gt;IFERROR(SUMPRODUCT(MAX(($C$5:C887=C888)*$H$5:H887)),0),"앞 기록과 "&amp;TEXT(G888-IFERROR(SUMPRODUCT(MAX(($C$5:C887=C888)*$H$5:H887)),0),"#,##0")&amp;"km 빔",IF(G888&lt;IFERROR(SUMPRODUCT(MAX(($C$5:C887=C888)*$H$5:H887)),0),"계기판이 앞 기록보다 작음",""))))))</f>
        <v/>
      </c>
    </row>
    <row r="889">
      <c r="A889" s="6" t="n"/>
      <c r="B889" s="4">
        <f>IF(A889="","",MID("일월화수목금토",WEEKDAY(A889),1))</f>
        <v/>
      </c>
      <c r="C889" s="4" t="n"/>
      <c r="D889" s="4">
        <f>IF(C889="","",IFERROR(INDEX('차량별 비용·업무사용비율'!$B$5:$B$24,MATCH(C889,'차량별 비용·업무사용비율'!$A$5:$A$24,0)),"차량 목록에 없음"))</f>
        <v/>
      </c>
      <c r="E889" s="4" t="n"/>
      <c r="F889" s="4" t="n"/>
      <c r="G889" s="12" t="n"/>
      <c r="H889" s="12" t="n"/>
      <c r="I889" s="12">
        <f>IF(OR(G889="",H889=""),"",H889-G889)</f>
        <v/>
      </c>
      <c r="J889" s="12" t="n"/>
      <c r="K889" s="12" t="n"/>
      <c r="L889" s="12">
        <f>IF(AND(J889="",K889=""),"",N(J889)+N(K889))</f>
        <v/>
      </c>
      <c r="M889" s="13" t="n"/>
      <c r="N889" s="13" t="n"/>
      <c r="O889" s="4">
        <f>IF(C889="","",IF(AND(G889&lt;&gt;"",H889&lt;&gt;"",N(H889)&lt;N(G889)),"주행 후 &lt; 주행 전",IF(AND(I889&lt;&gt;"",N(L889)&gt;N(I889)),"업무용 거리 &gt; 주행거리",IF(OR(G889="",IFERROR(SUMPRODUCT(MAX(($C$5:C888=C889)*$H$5:H888)),0)=0),"",IF(G889&gt;IFERROR(SUMPRODUCT(MAX(($C$5:C888=C889)*$H$5:H888)),0),"앞 기록과 "&amp;TEXT(G889-IFERROR(SUMPRODUCT(MAX(($C$5:C888=C889)*$H$5:H888)),0),"#,##0")&amp;"km 빔",IF(G889&lt;IFERROR(SUMPRODUCT(MAX(($C$5:C888=C889)*$H$5:H888)),0),"계기판이 앞 기록보다 작음",""))))))</f>
        <v/>
      </c>
    </row>
    <row r="890">
      <c r="A890" s="6" t="n"/>
      <c r="B890" s="4">
        <f>IF(A890="","",MID("일월화수목금토",WEEKDAY(A890),1))</f>
        <v/>
      </c>
      <c r="C890" s="4" t="n"/>
      <c r="D890" s="4">
        <f>IF(C890="","",IFERROR(INDEX('차량별 비용·업무사용비율'!$B$5:$B$24,MATCH(C890,'차량별 비용·업무사용비율'!$A$5:$A$24,0)),"차량 목록에 없음"))</f>
        <v/>
      </c>
      <c r="E890" s="4" t="n"/>
      <c r="F890" s="4" t="n"/>
      <c r="G890" s="12" t="n"/>
      <c r="H890" s="12" t="n"/>
      <c r="I890" s="12">
        <f>IF(OR(G890="",H890=""),"",H890-G890)</f>
        <v/>
      </c>
      <c r="J890" s="12" t="n"/>
      <c r="K890" s="12" t="n"/>
      <c r="L890" s="12">
        <f>IF(AND(J890="",K890=""),"",N(J890)+N(K890))</f>
        <v/>
      </c>
      <c r="M890" s="13" t="n"/>
      <c r="N890" s="13" t="n"/>
      <c r="O890" s="4">
        <f>IF(C890="","",IF(AND(G890&lt;&gt;"",H890&lt;&gt;"",N(H890)&lt;N(G890)),"주행 후 &lt; 주행 전",IF(AND(I890&lt;&gt;"",N(L890)&gt;N(I890)),"업무용 거리 &gt; 주행거리",IF(OR(G890="",IFERROR(SUMPRODUCT(MAX(($C$5:C889=C890)*$H$5:H889)),0)=0),"",IF(G890&gt;IFERROR(SUMPRODUCT(MAX(($C$5:C889=C890)*$H$5:H889)),0),"앞 기록과 "&amp;TEXT(G890-IFERROR(SUMPRODUCT(MAX(($C$5:C889=C890)*$H$5:H889)),0),"#,##0")&amp;"km 빔",IF(G890&lt;IFERROR(SUMPRODUCT(MAX(($C$5:C889=C890)*$H$5:H889)),0),"계기판이 앞 기록보다 작음",""))))))</f>
        <v/>
      </c>
    </row>
    <row r="891">
      <c r="A891" s="6" t="n"/>
      <c r="B891" s="4">
        <f>IF(A891="","",MID("일월화수목금토",WEEKDAY(A891),1))</f>
        <v/>
      </c>
      <c r="C891" s="4" t="n"/>
      <c r="D891" s="4">
        <f>IF(C891="","",IFERROR(INDEX('차량별 비용·업무사용비율'!$B$5:$B$24,MATCH(C891,'차량별 비용·업무사용비율'!$A$5:$A$24,0)),"차량 목록에 없음"))</f>
        <v/>
      </c>
      <c r="E891" s="4" t="n"/>
      <c r="F891" s="4" t="n"/>
      <c r="G891" s="12" t="n"/>
      <c r="H891" s="12" t="n"/>
      <c r="I891" s="12">
        <f>IF(OR(G891="",H891=""),"",H891-G891)</f>
        <v/>
      </c>
      <c r="J891" s="12" t="n"/>
      <c r="K891" s="12" t="n"/>
      <c r="L891" s="12">
        <f>IF(AND(J891="",K891=""),"",N(J891)+N(K891))</f>
        <v/>
      </c>
      <c r="M891" s="13" t="n"/>
      <c r="N891" s="13" t="n"/>
      <c r="O891" s="4">
        <f>IF(C891="","",IF(AND(G891&lt;&gt;"",H891&lt;&gt;"",N(H891)&lt;N(G891)),"주행 후 &lt; 주행 전",IF(AND(I891&lt;&gt;"",N(L891)&gt;N(I891)),"업무용 거리 &gt; 주행거리",IF(OR(G891="",IFERROR(SUMPRODUCT(MAX(($C$5:C890=C891)*$H$5:H890)),0)=0),"",IF(G891&gt;IFERROR(SUMPRODUCT(MAX(($C$5:C890=C891)*$H$5:H890)),0),"앞 기록과 "&amp;TEXT(G891-IFERROR(SUMPRODUCT(MAX(($C$5:C890=C891)*$H$5:H890)),0),"#,##0")&amp;"km 빔",IF(G891&lt;IFERROR(SUMPRODUCT(MAX(($C$5:C890=C891)*$H$5:H890)),0),"계기판이 앞 기록보다 작음",""))))))</f>
        <v/>
      </c>
    </row>
    <row r="892">
      <c r="A892" s="6" t="n"/>
      <c r="B892" s="4">
        <f>IF(A892="","",MID("일월화수목금토",WEEKDAY(A892),1))</f>
        <v/>
      </c>
      <c r="C892" s="4" t="n"/>
      <c r="D892" s="4">
        <f>IF(C892="","",IFERROR(INDEX('차량별 비용·업무사용비율'!$B$5:$B$24,MATCH(C892,'차량별 비용·업무사용비율'!$A$5:$A$24,0)),"차량 목록에 없음"))</f>
        <v/>
      </c>
      <c r="E892" s="4" t="n"/>
      <c r="F892" s="4" t="n"/>
      <c r="G892" s="12" t="n"/>
      <c r="H892" s="12" t="n"/>
      <c r="I892" s="12">
        <f>IF(OR(G892="",H892=""),"",H892-G892)</f>
        <v/>
      </c>
      <c r="J892" s="12" t="n"/>
      <c r="K892" s="12" t="n"/>
      <c r="L892" s="12">
        <f>IF(AND(J892="",K892=""),"",N(J892)+N(K892))</f>
        <v/>
      </c>
      <c r="M892" s="13" t="n"/>
      <c r="N892" s="13" t="n"/>
      <c r="O892" s="4">
        <f>IF(C892="","",IF(AND(G892&lt;&gt;"",H892&lt;&gt;"",N(H892)&lt;N(G892)),"주행 후 &lt; 주행 전",IF(AND(I892&lt;&gt;"",N(L892)&gt;N(I892)),"업무용 거리 &gt; 주행거리",IF(OR(G892="",IFERROR(SUMPRODUCT(MAX(($C$5:C891=C892)*$H$5:H891)),0)=0),"",IF(G892&gt;IFERROR(SUMPRODUCT(MAX(($C$5:C891=C892)*$H$5:H891)),0),"앞 기록과 "&amp;TEXT(G892-IFERROR(SUMPRODUCT(MAX(($C$5:C891=C892)*$H$5:H891)),0),"#,##0")&amp;"km 빔",IF(G892&lt;IFERROR(SUMPRODUCT(MAX(($C$5:C891=C892)*$H$5:H891)),0),"계기판이 앞 기록보다 작음",""))))))</f>
        <v/>
      </c>
    </row>
    <row r="893">
      <c r="A893" s="6" t="n"/>
      <c r="B893" s="4">
        <f>IF(A893="","",MID("일월화수목금토",WEEKDAY(A893),1))</f>
        <v/>
      </c>
      <c r="C893" s="4" t="n"/>
      <c r="D893" s="4">
        <f>IF(C893="","",IFERROR(INDEX('차량별 비용·업무사용비율'!$B$5:$B$24,MATCH(C893,'차량별 비용·업무사용비율'!$A$5:$A$24,0)),"차량 목록에 없음"))</f>
        <v/>
      </c>
      <c r="E893" s="4" t="n"/>
      <c r="F893" s="4" t="n"/>
      <c r="G893" s="12" t="n"/>
      <c r="H893" s="12" t="n"/>
      <c r="I893" s="12">
        <f>IF(OR(G893="",H893=""),"",H893-G893)</f>
        <v/>
      </c>
      <c r="J893" s="12" t="n"/>
      <c r="K893" s="12" t="n"/>
      <c r="L893" s="12">
        <f>IF(AND(J893="",K893=""),"",N(J893)+N(K893))</f>
        <v/>
      </c>
      <c r="M893" s="13" t="n"/>
      <c r="N893" s="13" t="n"/>
      <c r="O893" s="4">
        <f>IF(C893="","",IF(AND(G893&lt;&gt;"",H893&lt;&gt;"",N(H893)&lt;N(G893)),"주행 후 &lt; 주행 전",IF(AND(I893&lt;&gt;"",N(L893)&gt;N(I893)),"업무용 거리 &gt; 주행거리",IF(OR(G893="",IFERROR(SUMPRODUCT(MAX(($C$5:C892=C893)*$H$5:H892)),0)=0),"",IF(G893&gt;IFERROR(SUMPRODUCT(MAX(($C$5:C892=C893)*$H$5:H892)),0),"앞 기록과 "&amp;TEXT(G893-IFERROR(SUMPRODUCT(MAX(($C$5:C892=C893)*$H$5:H892)),0),"#,##0")&amp;"km 빔",IF(G893&lt;IFERROR(SUMPRODUCT(MAX(($C$5:C892=C893)*$H$5:H892)),0),"계기판이 앞 기록보다 작음",""))))))</f>
        <v/>
      </c>
    </row>
    <row r="894">
      <c r="A894" s="6" t="n"/>
      <c r="B894" s="4">
        <f>IF(A894="","",MID("일월화수목금토",WEEKDAY(A894),1))</f>
        <v/>
      </c>
      <c r="C894" s="4" t="n"/>
      <c r="D894" s="4">
        <f>IF(C894="","",IFERROR(INDEX('차량별 비용·업무사용비율'!$B$5:$B$24,MATCH(C894,'차량별 비용·업무사용비율'!$A$5:$A$24,0)),"차량 목록에 없음"))</f>
        <v/>
      </c>
      <c r="E894" s="4" t="n"/>
      <c r="F894" s="4" t="n"/>
      <c r="G894" s="12" t="n"/>
      <c r="H894" s="12" t="n"/>
      <c r="I894" s="12">
        <f>IF(OR(G894="",H894=""),"",H894-G894)</f>
        <v/>
      </c>
      <c r="J894" s="12" t="n"/>
      <c r="K894" s="12" t="n"/>
      <c r="L894" s="12">
        <f>IF(AND(J894="",K894=""),"",N(J894)+N(K894))</f>
        <v/>
      </c>
      <c r="M894" s="13" t="n"/>
      <c r="N894" s="13" t="n"/>
      <c r="O894" s="4">
        <f>IF(C894="","",IF(AND(G894&lt;&gt;"",H894&lt;&gt;"",N(H894)&lt;N(G894)),"주행 후 &lt; 주행 전",IF(AND(I894&lt;&gt;"",N(L894)&gt;N(I894)),"업무용 거리 &gt; 주행거리",IF(OR(G894="",IFERROR(SUMPRODUCT(MAX(($C$5:C893=C894)*$H$5:H893)),0)=0),"",IF(G894&gt;IFERROR(SUMPRODUCT(MAX(($C$5:C893=C894)*$H$5:H893)),0),"앞 기록과 "&amp;TEXT(G894-IFERROR(SUMPRODUCT(MAX(($C$5:C893=C894)*$H$5:H893)),0),"#,##0")&amp;"km 빔",IF(G894&lt;IFERROR(SUMPRODUCT(MAX(($C$5:C893=C894)*$H$5:H893)),0),"계기판이 앞 기록보다 작음",""))))))</f>
        <v/>
      </c>
    </row>
    <row r="895">
      <c r="A895" s="6" t="n"/>
      <c r="B895" s="4">
        <f>IF(A895="","",MID("일월화수목금토",WEEKDAY(A895),1))</f>
        <v/>
      </c>
      <c r="C895" s="4" t="n"/>
      <c r="D895" s="4">
        <f>IF(C895="","",IFERROR(INDEX('차량별 비용·업무사용비율'!$B$5:$B$24,MATCH(C895,'차량별 비용·업무사용비율'!$A$5:$A$24,0)),"차량 목록에 없음"))</f>
        <v/>
      </c>
      <c r="E895" s="4" t="n"/>
      <c r="F895" s="4" t="n"/>
      <c r="G895" s="12" t="n"/>
      <c r="H895" s="12" t="n"/>
      <c r="I895" s="12">
        <f>IF(OR(G895="",H895=""),"",H895-G895)</f>
        <v/>
      </c>
      <c r="J895" s="12" t="n"/>
      <c r="K895" s="12" t="n"/>
      <c r="L895" s="12">
        <f>IF(AND(J895="",K895=""),"",N(J895)+N(K895))</f>
        <v/>
      </c>
      <c r="M895" s="13" t="n"/>
      <c r="N895" s="13" t="n"/>
      <c r="O895" s="4">
        <f>IF(C895="","",IF(AND(G895&lt;&gt;"",H895&lt;&gt;"",N(H895)&lt;N(G895)),"주행 후 &lt; 주행 전",IF(AND(I895&lt;&gt;"",N(L895)&gt;N(I895)),"업무용 거리 &gt; 주행거리",IF(OR(G895="",IFERROR(SUMPRODUCT(MAX(($C$5:C894=C895)*$H$5:H894)),0)=0),"",IF(G895&gt;IFERROR(SUMPRODUCT(MAX(($C$5:C894=C895)*$H$5:H894)),0),"앞 기록과 "&amp;TEXT(G895-IFERROR(SUMPRODUCT(MAX(($C$5:C894=C895)*$H$5:H894)),0),"#,##0")&amp;"km 빔",IF(G895&lt;IFERROR(SUMPRODUCT(MAX(($C$5:C894=C895)*$H$5:H894)),0),"계기판이 앞 기록보다 작음",""))))))</f>
        <v/>
      </c>
    </row>
    <row r="896">
      <c r="A896" s="6" t="n"/>
      <c r="B896" s="4">
        <f>IF(A896="","",MID("일월화수목금토",WEEKDAY(A896),1))</f>
        <v/>
      </c>
      <c r="C896" s="4" t="n"/>
      <c r="D896" s="4">
        <f>IF(C896="","",IFERROR(INDEX('차량별 비용·업무사용비율'!$B$5:$B$24,MATCH(C896,'차량별 비용·업무사용비율'!$A$5:$A$24,0)),"차량 목록에 없음"))</f>
        <v/>
      </c>
      <c r="E896" s="4" t="n"/>
      <c r="F896" s="4" t="n"/>
      <c r="G896" s="12" t="n"/>
      <c r="H896" s="12" t="n"/>
      <c r="I896" s="12">
        <f>IF(OR(G896="",H896=""),"",H896-G896)</f>
        <v/>
      </c>
      <c r="J896" s="12" t="n"/>
      <c r="K896" s="12" t="n"/>
      <c r="L896" s="12">
        <f>IF(AND(J896="",K896=""),"",N(J896)+N(K896))</f>
        <v/>
      </c>
      <c r="M896" s="13" t="n"/>
      <c r="N896" s="13" t="n"/>
      <c r="O896" s="4">
        <f>IF(C896="","",IF(AND(G896&lt;&gt;"",H896&lt;&gt;"",N(H896)&lt;N(G896)),"주행 후 &lt; 주행 전",IF(AND(I896&lt;&gt;"",N(L896)&gt;N(I896)),"업무용 거리 &gt; 주행거리",IF(OR(G896="",IFERROR(SUMPRODUCT(MAX(($C$5:C895=C896)*$H$5:H895)),0)=0),"",IF(G896&gt;IFERROR(SUMPRODUCT(MAX(($C$5:C895=C896)*$H$5:H895)),0),"앞 기록과 "&amp;TEXT(G896-IFERROR(SUMPRODUCT(MAX(($C$5:C895=C896)*$H$5:H895)),0),"#,##0")&amp;"km 빔",IF(G896&lt;IFERROR(SUMPRODUCT(MAX(($C$5:C895=C896)*$H$5:H895)),0),"계기판이 앞 기록보다 작음",""))))))</f>
        <v/>
      </c>
    </row>
    <row r="897">
      <c r="A897" s="6" t="n"/>
      <c r="B897" s="4">
        <f>IF(A897="","",MID("일월화수목금토",WEEKDAY(A897),1))</f>
        <v/>
      </c>
      <c r="C897" s="4" t="n"/>
      <c r="D897" s="4">
        <f>IF(C897="","",IFERROR(INDEX('차량별 비용·업무사용비율'!$B$5:$B$24,MATCH(C897,'차량별 비용·업무사용비율'!$A$5:$A$24,0)),"차량 목록에 없음"))</f>
        <v/>
      </c>
      <c r="E897" s="4" t="n"/>
      <c r="F897" s="4" t="n"/>
      <c r="G897" s="12" t="n"/>
      <c r="H897" s="12" t="n"/>
      <c r="I897" s="12">
        <f>IF(OR(G897="",H897=""),"",H897-G897)</f>
        <v/>
      </c>
      <c r="J897" s="12" t="n"/>
      <c r="K897" s="12" t="n"/>
      <c r="L897" s="12">
        <f>IF(AND(J897="",K897=""),"",N(J897)+N(K897))</f>
        <v/>
      </c>
      <c r="M897" s="13" t="n"/>
      <c r="N897" s="13" t="n"/>
      <c r="O897" s="4">
        <f>IF(C897="","",IF(AND(G897&lt;&gt;"",H897&lt;&gt;"",N(H897)&lt;N(G897)),"주행 후 &lt; 주행 전",IF(AND(I897&lt;&gt;"",N(L897)&gt;N(I897)),"업무용 거리 &gt; 주행거리",IF(OR(G897="",IFERROR(SUMPRODUCT(MAX(($C$5:C896=C897)*$H$5:H896)),0)=0),"",IF(G897&gt;IFERROR(SUMPRODUCT(MAX(($C$5:C896=C897)*$H$5:H896)),0),"앞 기록과 "&amp;TEXT(G897-IFERROR(SUMPRODUCT(MAX(($C$5:C896=C897)*$H$5:H896)),0),"#,##0")&amp;"km 빔",IF(G897&lt;IFERROR(SUMPRODUCT(MAX(($C$5:C896=C897)*$H$5:H896)),0),"계기판이 앞 기록보다 작음",""))))))</f>
        <v/>
      </c>
    </row>
    <row r="898">
      <c r="A898" s="6" t="n"/>
      <c r="B898" s="4">
        <f>IF(A898="","",MID("일월화수목금토",WEEKDAY(A898),1))</f>
        <v/>
      </c>
      <c r="C898" s="4" t="n"/>
      <c r="D898" s="4">
        <f>IF(C898="","",IFERROR(INDEX('차량별 비용·업무사용비율'!$B$5:$B$24,MATCH(C898,'차량별 비용·업무사용비율'!$A$5:$A$24,0)),"차량 목록에 없음"))</f>
        <v/>
      </c>
      <c r="E898" s="4" t="n"/>
      <c r="F898" s="4" t="n"/>
      <c r="G898" s="12" t="n"/>
      <c r="H898" s="12" t="n"/>
      <c r="I898" s="12">
        <f>IF(OR(G898="",H898=""),"",H898-G898)</f>
        <v/>
      </c>
      <c r="J898" s="12" t="n"/>
      <c r="K898" s="12" t="n"/>
      <c r="L898" s="12">
        <f>IF(AND(J898="",K898=""),"",N(J898)+N(K898))</f>
        <v/>
      </c>
      <c r="M898" s="13" t="n"/>
      <c r="N898" s="13" t="n"/>
      <c r="O898" s="4">
        <f>IF(C898="","",IF(AND(G898&lt;&gt;"",H898&lt;&gt;"",N(H898)&lt;N(G898)),"주행 후 &lt; 주행 전",IF(AND(I898&lt;&gt;"",N(L898)&gt;N(I898)),"업무용 거리 &gt; 주행거리",IF(OR(G898="",IFERROR(SUMPRODUCT(MAX(($C$5:C897=C898)*$H$5:H897)),0)=0),"",IF(G898&gt;IFERROR(SUMPRODUCT(MAX(($C$5:C897=C898)*$H$5:H897)),0),"앞 기록과 "&amp;TEXT(G898-IFERROR(SUMPRODUCT(MAX(($C$5:C897=C898)*$H$5:H897)),0),"#,##0")&amp;"km 빔",IF(G898&lt;IFERROR(SUMPRODUCT(MAX(($C$5:C897=C898)*$H$5:H897)),0),"계기판이 앞 기록보다 작음",""))))))</f>
        <v/>
      </c>
    </row>
    <row r="899">
      <c r="A899" s="6" t="n"/>
      <c r="B899" s="4">
        <f>IF(A899="","",MID("일월화수목금토",WEEKDAY(A899),1))</f>
        <v/>
      </c>
      <c r="C899" s="4" t="n"/>
      <c r="D899" s="4">
        <f>IF(C899="","",IFERROR(INDEX('차량별 비용·업무사용비율'!$B$5:$B$24,MATCH(C899,'차량별 비용·업무사용비율'!$A$5:$A$24,0)),"차량 목록에 없음"))</f>
        <v/>
      </c>
      <c r="E899" s="4" t="n"/>
      <c r="F899" s="4" t="n"/>
      <c r="G899" s="12" t="n"/>
      <c r="H899" s="12" t="n"/>
      <c r="I899" s="12">
        <f>IF(OR(G899="",H899=""),"",H899-G899)</f>
        <v/>
      </c>
      <c r="J899" s="12" t="n"/>
      <c r="K899" s="12" t="n"/>
      <c r="L899" s="12">
        <f>IF(AND(J899="",K899=""),"",N(J899)+N(K899))</f>
        <v/>
      </c>
      <c r="M899" s="13" t="n"/>
      <c r="N899" s="13" t="n"/>
      <c r="O899" s="4">
        <f>IF(C899="","",IF(AND(G899&lt;&gt;"",H899&lt;&gt;"",N(H899)&lt;N(G899)),"주행 후 &lt; 주행 전",IF(AND(I899&lt;&gt;"",N(L899)&gt;N(I899)),"업무용 거리 &gt; 주행거리",IF(OR(G899="",IFERROR(SUMPRODUCT(MAX(($C$5:C898=C899)*$H$5:H898)),0)=0),"",IF(G899&gt;IFERROR(SUMPRODUCT(MAX(($C$5:C898=C899)*$H$5:H898)),0),"앞 기록과 "&amp;TEXT(G899-IFERROR(SUMPRODUCT(MAX(($C$5:C898=C899)*$H$5:H898)),0),"#,##0")&amp;"km 빔",IF(G899&lt;IFERROR(SUMPRODUCT(MAX(($C$5:C898=C899)*$H$5:H898)),0),"계기판이 앞 기록보다 작음",""))))))</f>
        <v/>
      </c>
    </row>
    <row r="900">
      <c r="A900" s="6" t="n"/>
      <c r="B900" s="4">
        <f>IF(A900="","",MID("일월화수목금토",WEEKDAY(A900),1))</f>
        <v/>
      </c>
      <c r="C900" s="4" t="n"/>
      <c r="D900" s="4">
        <f>IF(C900="","",IFERROR(INDEX('차량별 비용·업무사용비율'!$B$5:$B$24,MATCH(C900,'차량별 비용·업무사용비율'!$A$5:$A$24,0)),"차량 목록에 없음"))</f>
        <v/>
      </c>
      <c r="E900" s="4" t="n"/>
      <c r="F900" s="4" t="n"/>
      <c r="G900" s="12" t="n"/>
      <c r="H900" s="12" t="n"/>
      <c r="I900" s="12">
        <f>IF(OR(G900="",H900=""),"",H900-G900)</f>
        <v/>
      </c>
      <c r="J900" s="12" t="n"/>
      <c r="K900" s="12" t="n"/>
      <c r="L900" s="12">
        <f>IF(AND(J900="",K900=""),"",N(J900)+N(K900))</f>
        <v/>
      </c>
      <c r="M900" s="13" t="n"/>
      <c r="N900" s="13" t="n"/>
      <c r="O900" s="4">
        <f>IF(C900="","",IF(AND(G900&lt;&gt;"",H900&lt;&gt;"",N(H900)&lt;N(G900)),"주행 후 &lt; 주행 전",IF(AND(I900&lt;&gt;"",N(L900)&gt;N(I900)),"업무용 거리 &gt; 주행거리",IF(OR(G900="",IFERROR(SUMPRODUCT(MAX(($C$5:C899=C900)*$H$5:H899)),0)=0),"",IF(G900&gt;IFERROR(SUMPRODUCT(MAX(($C$5:C899=C900)*$H$5:H899)),0),"앞 기록과 "&amp;TEXT(G900-IFERROR(SUMPRODUCT(MAX(($C$5:C899=C900)*$H$5:H899)),0),"#,##0")&amp;"km 빔",IF(G900&lt;IFERROR(SUMPRODUCT(MAX(($C$5:C899=C900)*$H$5:H899)),0),"계기판이 앞 기록보다 작음",""))))))</f>
        <v/>
      </c>
    </row>
    <row r="901">
      <c r="A901" s="6" t="n"/>
      <c r="B901" s="4">
        <f>IF(A901="","",MID("일월화수목금토",WEEKDAY(A901),1))</f>
        <v/>
      </c>
      <c r="C901" s="4" t="n"/>
      <c r="D901" s="4">
        <f>IF(C901="","",IFERROR(INDEX('차량별 비용·업무사용비율'!$B$5:$B$24,MATCH(C901,'차량별 비용·업무사용비율'!$A$5:$A$24,0)),"차량 목록에 없음"))</f>
        <v/>
      </c>
      <c r="E901" s="4" t="n"/>
      <c r="F901" s="4" t="n"/>
      <c r="G901" s="12" t="n"/>
      <c r="H901" s="12" t="n"/>
      <c r="I901" s="12">
        <f>IF(OR(G901="",H901=""),"",H901-G901)</f>
        <v/>
      </c>
      <c r="J901" s="12" t="n"/>
      <c r="K901" s="12" t="n"/>
      <c r="L901" s="12">
        <f>IF(AND(J901="",K901=""),"",N(J901)+N(K901))</f>
        <v/>
      </c>
      <c r="M901" s="13" t="n"/>
      <c r="N901" s="13" t="n"/>
      <c r="O901" s="4">
        <f>IF(C901="","",IF(AND(G901&lt;&gt;"",H901&lt;&gt;"",N(H901)&lt;N(G901)),"주행 후 &lt; 주행 전",IF(AND(I901&lt;&gt;"",N(L901)&gt;N(I901)),"업무용 거리 &gt; 주행거리",IF(OR(G901="",IFERROR(SUMPRODUCT(MAX(($C$5:C900=C901)*$H$5:H900)),0)=0),"",IF(G901&gt;IFERROR(SUMPRODUCT(MAX(($C$5:C900=C901)*$H$5:H900)),0),"앞 기록과 "&amp;TEXT(G901-IFERROR(SUMPRODUCT(MAX(($C$5:C900=C901)*$H$5:H900)),0),"#,##0")&amp;"km 빔",IF(G901&lt;IFERROR(SUMPRODUCT(MAX(($C$5:C900=C901)*$H$5:H900)),0),"계기판이 앞 기록보다 작음",""))))))</f>
        <v/>
      </c>
    </row>
    <row r="902">
      <c r="A902" s="6" t="n"/>
      <c r="B902" s="4">
        <f>IF(A902="","",MID("일월화수목금토",WEEKDAY(A902),1))</f>
        <v/>
      </c>
      <c r="C902" s="4" t="n"/>
      <c r="D902" s="4">
        <f>IF(C902="","",IFERROR(INDEX('차량별 비용·업무사용비율'!$B$5:$B$24,MATCH(C902,'차량별 비용·업무사용비율'!$A$5:$A$24,0)),"차량 목록에 없음"))</f>
        <v/>
      </c>
      <c r="E902" s="4" t="n"/>
      <c r="F902" s="4" t="n"/>
      <c r="G902" s="12" t="n"/>
      <c r="H902" s="12" t="n"/>
      <c r="I902" s="12">
        <f>IF(OR(G902="",H902=""),"",H902-G902)</f>
        <v/>
      </c>
      <c r="J902" s="12" t="n"/>
      <c r="K902" s="12" t="n"/>
      <c r="L902" s="12">
        <f>IF(AND(J902="",K902=""),"",N(J902)+N(K902))</f>
        <v/>
      </c>
      <c r="M902" s="13" t="n"/>
      <c r="N902" s="13" t="n"/>
      <c r="O902" s="4">
        <f>IF(C902="","",IF(AND(G902&lt;&gt;"",H902&lt;&gt;"",N(H902)&lt;N(G902)),"주행 후 &lt; 주행 전",IF(AND(I902&lt;&gt;"",N(L902)&gt;N(I902)),"업무용 거리 &gt; 주행거리",IF(OR(G902="",IFERROR(SUMPRODUCT(MAX(($C$5:C901=C902)*$H$5:H901)),0)=0),"",IF(G902&gt;IFERROR(SUMPRODUCT(MAX(($C$5:C901=C902)*$H$5:H901)),0),"앞 기록과 "&amp;TEXT(G902-IFERROR(SUMPRODUCT(MAX(($C$5:C901=C902)*$H$5:H901)),0),"#,##0")&amp;"km 빔",IF(G902&lt;IFERROR(SUMPRODUCT(MAX(($C$5:C901=C902)*$H$5:H901)),0),"계기판이 앞 기록보다 작음",""))))))</f>
        <v/>
      </c>
    </row>
    <row r="903">
      <c r="A903" s="6" t="n"/>
      <c r="B903" s="4">
        <f>IF(A903="","",MID("일월화수목금토",WEEKDAY(A903),1))</f>
        <v/>
      </c>
      <c r="C903" s="4" t="n"/>
      <c r="D903" s="4">
        <f>IF(C903="","",IFERROR(INDEX('차량별 비용·업무사용비율'!$B$5:$B$24,MATCH(C903,'차량별 비용·업무사용비율'!$A$5:$A$24,0)),"차량 목록에 없음"))</f>
        <v/>
      </c>
      <c r="E903" s="4" t="n"/>
      <c r="F903" s="4" t="n"/>
      <c r="G903" s="12" t="n"/>
      <c r="H903" s="12" t="n"/>
      <c r="I903" s="12">
        <f>IF(OR(G903="",H903=""),"",H903-G903)</f>
        <v/>
      </c>
      <c r="J903" s="12" t="n"/>
      <c r="K903" s="12" t="n"/>
      <c r="L903" s="12">
        <f>IF(AND(J903="",K903=""),"",N(J903)+N(K903))</f>
        <v/>
      </c>
      <c r="M903" s="13" t="n"/>
      <c r="N903" s="13" t="n"/>
      <c r="O903" s="4">
        <f>IF(C903="","",IF(AND(G903&lt;&gt;"",H903&lt;&gt;"",N(H903)&lt;N(G903)),"주행 후 &lt; 주행 전",IF(AND(I903&lt;&gt;"",N(L903)&gt;N(I903)),"업무용 거리 &gt; 주행거리",IF(OR(G903="",IFERROR(SUMPRODUCT(MAX(($C$5:C902=C903)*$H$5:H902)),0)=0),"",IF(G903&gt;IFERROR(SUMPRODUCT(MAX(($C$5:C902=C903)*$H$5:H902)),0),"앞 기록과 "&amp;TEXT(G903-IFERROR(SUMPRODUCT(MAX(($C$5:C902=C903)*$H$5:H902)),0),"#,##0")&amp;"km 빔",IF(G903&lt;IFERROR(SUMPRODUCT(MAX(($C$5:C902=C903)*$H$5:H902)),0),"계기판이 앞 기록보다 작음",""))))))</f>
        <v/>
      </c>
    </row>
    <row r="904">
      <c r="A904" s="6" t="n"/>
      <c r="B904" s="4">
        <f>IF(A904="","",MID("일월화수목금토",WEEKDAY(A904),1))</f>
        <v/>
      </c>
      <c r="C904" s="4" t="n"/>
      <c r="D904" s="4">
        <f>IF(C904="","",IFERROR(INDEX('차량별 비용·업무사용비율'!$B$5:$B$24,MATCH(C904,'차량별 비용·업무사용비율'!$A$5:$A$24,0)),"차량 목록에 없음"))</f>
        <v/>
      </c>
      <c r="E904" s="4" t="n"/>
      <c r="F904" s="4" t="n"/>
      <c r="G904" s="12" t="n"/>
      <c r="H904" s="12" t="n"/>
      <c r="I904" s="12">
        <f>IF(OR(G904="",H904=""),"",H904-G904)</f>
        <v/>
      </c>
      <c r="J904" s="12" t="n"/>
      <c r="K904" s="12" t="n"/>
      <c r="L904" s="12">
        <f>IF(AND(J904="",K904=""),"",N(J904)+N(K904))</f>
        <v/>
      </c>
      <c r="M904" s="13" t="n"/>
      <c r="N904" s="13" t="n"/>
      <c r="O904" s="4">
        <f>IF(C904="","",IF(AND(G904&lt;&gt;"",H904&lt;&gt;"",N(H904)&lt;N(G904)),"주행 후 &lt; 주행 전",IF(AND(I904&lt;&gt;"",N(L904)&gt;N(I904)),"업무용 거리 &gt; 주행거리",IF(OR(G904="",IFERROR(SUMPRODUCT(MAX(($C$5:C903=C904)*$H$5:H903)),0)=0),"",IF(G904&gt;IFERROR(SUMPRODUCT(MAX(($C$5:C903=C904)*$H$5:H903)),0),"앞 기록과 "&amp;TEXT(G904-IFERROR(SUMPRODUCT(MAX(($C$5:C903=C904)*$H$5:H903)),0),"#,##0")&amp;"km 빔",IF(G904&lt;IFERROR(SUMPRODUCT(MAX(($C$5:C903=C904)*$H$5:H903)),0),"계기판이 앞 기록보다 작음",""))))))</f>
        <v/>
      </c>
    </row>
    <row r="905">
      <c r="A905" s="6" t="n"/>
      <c r="B905" s="4">
        <f>IF(A905="","",MID("일월화수목금토",WEEKDAY(A905),1))</f>
        <v/>
      </c>
      <c r="C905" s="4" t="n"/>
      <c r="D905" s="4">
        <f>IF(C905="","",IFERROR(INDEX('차량별 비용·업무사용비율'!$B$5:$B$24,MATCH(C905,'차량별 비용·업무사용비율'!$A$5:$A$24,0)),"차량 목록에 없음"))</f>
        <v/>
      </c>
      <c r="E905" s="4" t="n"/>
      <c r="F905" s="4" t="n"/>
      <c r="G905" s="12" t="n"/>
      <c r="H905" s="12" t="n"/>
      <c r="I905" s="12">
        <f>IF(OR(G905="",H905=""),"",H905-G905)</f>
        <v/>
      </c>
      <c r="J905" s="12" t="n"/>
      <c r="K905" s="12" t="n"/>
      <c r="L905" s="12">
        <f>IF(AND(J905="",K905=""),"",N(J905)+N(K905))</f>
        <v/>
      </c>
      <c r="M905" s="13" t="n"/>
      <c r="N905" s="13" t="n"/>
      <c r="O905" s="4">
        <f>IF(C905="","",IF(AND(G905&lt;&gt;"",H905&lt;&gt;"",N(H905)&lt;N(G905)),"주행 후 &lt; 주행 전",IF(AND(I905&lt;&gt;"",N(L905)&gt;N(I905)),"업무용 거리 &gt; 주행거리",IF(OR(G905="",IFERROR(SUMPRODUCT(MAX(($C$5:C904=C905)*$H$5:H904)),0)=0),"",IF(G905&gt;IFERROR(SUMPRODUCT(MAX(($C$5:C904=C905)*$H$5:H904)),0),"앞 기록과 "&amp;TEXT(G905-IFERROR(SUMPRODUCT(MAX(($C$5:C904=C905)*$H$5:H904)),0),"#,##0")&amp;"km 빔",IF(G905&lt;IFERROR(SUMPRODUCT(MAX(($C$5:C904=C905)*$H$5:H904)),0),"계기판이 앞 기록보다 작음",""))))))</f>
        <v/>
      </c>
    </row>
    <row r="906">
      <c r="A906" s="6" t="n"/>
      <c r="B906" s="4">
        <f>IF(A906="","",MID("일월화수목금토",WEEKDAY(A906),1))</f>
        <v/>
      </c>
      <c r="C906" s="4" t="n"/>
      <c r="D906" s="4">
        <f>IF(C906="","",IFERROR(INDEX('차량별 비용·업무사용비율'!$B$5:$B$24,MATCH(C906,'차량별 비용·업무사용비율'!$A$5:$A$24,0)),"차량 목록에 없음"))</f>
        <v/>
      </c>
      <c r="E906" s="4" t="n"/>
      <c r="F906" s="4" t="n"/>
      <c r="G906" s="12" t="n"/>
      <c r="H906" s="12" t="n"/>
      <c r="I906" s="12">
        <f>IF(OR(G906="",H906=""),"",H906-G906)</f>
        <v/>
      </c>
      <c r="J906" s="12" t="n"/>
      <c r="K906" s="12" t="n"/>
      <c r="L906" s="12">
        <f>IF(AND(J906="",K906=""),"",N(J906)+N(K906))</f>
        <v/>
      </c>
      <c r="M906" s="13" t="n"/>
      <c r="N906" s="13" t="n"/>
      <c r="O906" s="4">
        <f>IF(C906="","",IF(AND(G906&lt;&gt;"",H906&lt;&gt;"",N(H906)&lt;N(G906)),"주행 후 &lt; 주행 전",IF(AND(I906&lt;&gt;"",N(L906)&gt;N(I906)),"업무용 거리 &gt; 주행거리",IF(OR(G906="",IFERROR(SUMPRODUCT(MAX(($C$5:C905=C906)*$H$5:H905)),0)=0),"",IF(G906&gt;IFERROR(SUMPRODUCT(MAX(($C$5:C905=C906)*$H$5:H905)),0),"앞 기록과 "&amp;TEXT(G906-IFERROR(SUMPRODUCT(MAX(($C$5:C905=C906)*$H$5:H905)),0),"#,##0")&amp;"km 빔",IF(G906&lt;IFERROR(SUMPRODUCT(MAX(($C$5:C905=C906)*$H$5:H905)),0),"계기판이 앞 기록보다 작음",""))))))</f>
        <v/>
      </c>
    </row>
    <row r="907">
      <c r="A907" s="6" t="n"/>
      <c r="B907" s="4">
        <f>IF(A907="","",MID("일월화수목금토",WEEKDAY(A907),1))</f>
        <v/>
      </c>
      <c r="C907" s="4" t="n"/>
      <c r="D907" s="4">
        <f>IF(C907="","",IFERROR(INDEX('차량별 비용·업무사용비율'!$B$5:$B$24,MATCH(C907,'차량별 비용·업무사용비율'!$A$5:$A$24,0)),"차량 목록에 없음"))</f>
        <v/>
      </c>
      <c r="E907" s="4" t="n"/>
      <c r="F907" s="4" t="n"/>
      <c r="G907" s="12" t="n"/>
      <c r="H907" s="12" t="n"/>
      <c r="I907" s="12">
        <f>IF(OR(G907="",H907=""),"",H907-G907)</f>
        <v/>
      </c>
      <c r="J907" s="12" t="n"/>
      <c r="K907" s="12" t="n"/>
      <c r="L907" s="12">
        <f>IF(AND(J907="",K907=""),"",N(J907)+N(K907))</f>
        <v/>
      </c>
      <c r="M907" s="13" t="n"/>
      <c r="N907" s="13" t="n"/>
      <c r="O907" s="4">
        <f>IF(C907="","",IF(AND(G907&lt;&gt;"",H907&lt;&gt;"",N(H907)&lt;N(G907)),"주행 후 &lt; 주행 전",IF(AND(I907&lt;&gt;"",N(L907)&gt;N(I907)),"업무용 거리 &gt; 주행거리",IF(OR(G907="",IFERROR(SUMPRODUCT(MAX(($C$5:C906=C907)*$H$5:H906)),0)=0),"",IF(G907&gt;IFERROR(SUMPRODUCT(MAX(($C$5:C906=C907)*$H$5:H906)),0),"앞 기록과 "&amp;TEXT(G907-IFERROR(SUMPRODUCT(MAX(($C$5:C906=C907)*$H$5:H906)),0),"#,##0")&amp;"km 빔",IF(G907&lt;IFERROR(SUMPRODUCT(MAX(($C$5:C906=C907)*$H$5:H906)),0),"계기판이 앞 기록보다 작음",""))))))</f>
        <v/>
      </c>
    </row>
    <row r="908">
      <c r="A908" s="6" t="n"/>
      <c r="B908" s="4">
        <f>IF(A908="","",MID("일월화수목금토",WEEKDAY(A908),1))</f>
        <v/>
      </c>
      <c r="C908" s="4" t="n"/>
      <c r="D908" s="4">
        <f>IF(C908="","",IFERROR(INDEX('차량별 비용·업무사용비율'!$B$5:$B$24,MATCH(C908,'차량별 비용·업무사용비율'!$A$5:$A$24,0)),"차량 목록에 없음"))</f>
        <v/>
      </c>
      <c r="E908" s="4" t="n"/>
      <c r="F908" s="4" t="n"/>
      <c r="G908" s="12" t="n"/>
      <c r="H908" s="12" t="n"/>
      <c r="I908" s="12">
        <f>IF(OR(G908="",H908=""),"",H908-G908)</f>
        <v/>
      </c>
      <c r="J908" s="12" t="n"/>
      <c r="K908" s="12" t="n"/>
      <c r="L908" s="12">
        <f>IF(AND(J908="",K908=""),"",N(J908)+N(K908))</f>
        <v/>
      </c>
      <c r="M908" s="13" t="n"/>
      <c r="N908" s="13" t="n"/>
      <c r="O908" s="4">
        <f>IF(C908="","",IF(AND(G908&lt;&gt;"",H908&lt;&gt;"",N(H908)&lt;N(G908)),"주행 후 &lt; 주행 전",IF(AND(I908&lt;&gt;"",N(L908)&gt;N(I908)),"업무용 거리 &gt; 주행거리",IF(OR(G908="",IFERROR(SUMPRODUCT(MAX(($C$5:C907=C908)*$H$5:H907)),0)=0),"",IF(G908&gt;IFERROR(SUMPRODUCT(MAX(($C$5:C907=C908)*$H$5:H907)),0),"앞 기록과 "&amp;TEXT(G908-IFERROR(SUMPRODUCT(MAX(($C$5:C907=C908)*$H$5:H907)),0),"#,##0")&amp;"km 빔",IF(G908&lt;IFERROR(SUMPRODUCT(MAX(($C$5:C907=C908)*$H$5:H907)),0),"계기판이 앞 기록보다 작음",""))))))</f>
        <v/>
      </c>
    </row>
    <row r="909">
      <c r="A909" s="6" t="n"/>
      <c r="B909" s="4">
        <f>IF(A909="","",MID("일월화수목금토",WEEKDAY(A909),1))</f>
        <v/>
      </c>
      <c r="C909" s="4" t="n"/>
      <c r="D909" s="4">
        <f>IF(C909="","",IFERROR(INDEX('차량별 비용·업무사용비율'!$B$5:$B$24,MATCH(C909,'차량별 비용·업무사용비율'!$A$5:$A$24,0)),"차량 목록에 없음"))</f>
        <v/>
      </c>
      <c r="E909" s="4" t="n"/>
      <c r="F909" s="4" t="n"/>
      <c r="G909" s="12" t="n"/>
      <c r="H909" s="12" t="n"/>
      <c r="I909" s="12">
        <f>IF(OR(G909="",H909=""),"",H909-G909)</f>
        <v/>
      </c>
      <c r="J909" s="12" t="n"/>
      <c r="K909" s="12" t="n"/>
      <c r="L909" s="12">
        <f>IF(AND(J909="",K909=""),"",N(J909)+N(K909))</f>
        <v/>
      </c>
      <c r="M909" s="13" t="n"/>
      <c r="N909" s="13" t="n"/>
      <c r="O909" s="4">
        <f>IF(C909="","",IF(AND(G909&lt;&gt;"",H909&lt;&gt;"",N(H909)&lt;N(G909)),"주행 후 &lt; 주행 전",IF(AND(I909&lt;&gt;"",N(L909)&gt;N(I909)),"업무용 거리 &gt; 주행거리",IF(OR(G909="",IFERROR(SUMPRODUCT(MAX(($C$5:C908=C909)*$H$5:H908)),0)=0),"",IF(G909&gt;IFERROR(SUMPRODUCT(MAX(($C$5:C908=C909)*$H$5:H908)),0),"앞 기록과 "&amp;TEXT(G909-IFERROR(SUMPRODUCT(MAX(($C$5:C908=C909)*$H$5:H908)),0),"#,##0")&amp;"km 빔",IF(G909&lt;IFERROR(SUMPRODUCT(MAX(($C$5:C908=C909)*$H$5:H908)),0),"계기판이 앞 기록보다 작음",""))))))</f>
        <v/>
      </c>
    </row>
    <row r="910">
      <c r="A910" s="6" t="n"/>
      <c r="B910" s="4">
        <f>IF(A910="","",MID("일월화수목금토",WEEKDAY(A910),1))</f>
        <v/>
      </c>
      <c r="C910" s="4" t="n"/>
      <c r="D910" s="4">
        <f>IF(C910="","",IFERROR(INDEX('차량별 비용·업무사용비율'!$B$5:$B$24,MATCH(C910,'차량별 비용·업무사용비율'!$A$5:$A$24,0)),"차량 목록에 없음"))</f>
        <v/>
      </c>
      <c r="E910" s="4" t="n"/>
      <c r="F910" s="4" t="n"/>
      <c r="G910" s="12" t="n"/>
      <c r="H910" s="12" t="n"/>
      <c r="I910" s="12">
        <f>IF(OR(G910="",H910=""),"",H910-G910)</f>
        <v/>
      </c>
      <c r="J910" s="12" t="n"/>
      <c r="K910" s="12" t="n"/>
      <c r="L910" s="12">
        <f>IF(AND(J910="",K910=""),"",N(J910)+N(K910))</f>
        <v/>
      </c>
      <c r="M910" s="13" t="n"/>
      <c r="N910" s="13" t="n"/>
      <c r="O910" s="4">
        <f>IF(C910="","",IF(AND(G910&lt;&gt;"",H910&lt;&gt;"",N(H910)&lt;N(G910)),"주행 후 &lt; 주행 전",IF(AND(I910&lt;&gt;"",N(L910)&gt;N(I910)),"업무용 거리 &gt; 주행거리",IF(OR(G910="",IFERROR(SUMPRODUCT(MAX(($C$5:C909=C910)*$H$5:H909)),0)=0),"",IF(G910&gt;IFERROR(SUMPRODUCT(MAX(($C$5:C909=C910)*$H$5:H909)),0),"앞 기록과 "&amp;TEXT(G910-IFERROR(SUMPRODUCT(MAX(($C$5:C909=C910)*$H$5:H909)),0),"#,##0")&amp;"km 빔",IF(G910&lt;IFERROR(SUMPRODUCT(MAX(($C$5:C909=C910)*$H$5:H909)),0),"계기판이 앞 기록보다 작음",""))))))</f>
        <v/>
      </c>
    </row>
    <row r="911">
      <c r="A911" s="6" t="n"/>
      <c r="B911" s="4">
        <f>IF(A911="","",MID("일월화수목금토",WEEKDAY(A911),1))</f>
        <v/>
      </c>
      <c r="C911" s="4" t="n"/>
      <c r="D911" s="4">
        <f>IF(C911="","",IFERROR(INDEX('차량별 비용·업무사용비율'!$B$5:$B$24,MATCH(C911,'차량별 비용·업무사용비율'!$A$5:$A$24,0)),"차량 목록에 없음"))</f>
        <v/>
      </c>
      <c r="E911" s="4" t="n"/>
      <c r="F911" s="4" t="n"/>
      <c r="G911" s="12" t="n"/>
      <c r="H911" s="12" t="n"/>
      <c r="I911" s="12">
        <f>IF(OR(G911="",H911=""),"",H911-G911)</f>
        <v/>
      </c>
      <c r="J911" s="12" t="n"/>
      <c r="K911" s="12" t="n"/>
      <c r="L911" s="12">
        <f>IF(AND(J911="",K911=""),"",N(J911)+N(K911))</f>
        <v/>
      </c>
      <c r="M911" s="13" t="n"/>
      <c r="N911" s="13" t="n"/>
      <c r="O911" s="4">
        <f>IF(C911="","",IF(AND(G911&lt;&gt;"",H911&lt;&gt;"",N(H911)&lt;N(G911)),"주행 후 &lt; 주행 전",IF(AND(I911&lt;&gt;"",N(L911)&gt;N(I911)),"업무용 거리 &gt; 주행거리",IF(OR(G911="",IFERROR(SUMPRODUCT(MAX(($C$5:C910=C911)*$H$5:H910)),0)=0),"",IF(G911&gt;IFERROR(SUMPRODUCT(MAX(($C$5:C910=C911)*$H$5:H910)),0),"앞 기록과 "&amp;TEXT(G911-IFERROR(SUMPRODUCT(MAX(($C$5:C910=C911)*$H$5:H910)),0),"#,##0")&amp;"km 빔",IF(G911&lt;IFERROR(SUMPRODUCT(MAX(($C$5:C910=C911)*$H$5:H910)),0),"계기판이 앞 기록보다 작음",""))))))</f>
        <v/>
      </c>
    </row>
    <row r="912">
      <c r="A912" s="6" t="n"/>
      <c r="B912" s="4">
        <f>IF(A912="","",MID("일월화수목금토",WEEKDAY(A912),1))</f>
        <v/>
      </c>
      <c r="C912" s="4" t="n"/>
      <c r="D912" s="4">
        <f>IF(C912="","",IFERROR(INDEX('차량별 비용·업무사용비율'!$B$5:$B$24,MATCH(C912,'차량별 비용·업무사용비율'!$A$5:$A$24,0)),"차량 목록에 없음"))</f>
        <v/>
      </c>
      <c r="E912" s="4" t="n"/>
      <c r="F912" s="4" t="n"/>
      <c r="G912" s="12" t="n"/>
      <c r="H912" s="12" t="n"/>
      <c r="I912" s="12">
        <f>IF(OR(G912="",H912=""),"",H912-G912)</f>
        <v/>
      </c>
      <c r="J912" s="12" t="n"/>
      <c r="K912" s="12" t="n"/>
      <c r="L912" s="12">
        <f>IF(AND(J912="",K912=""),"",N(J912)+N(K912))</f>
        <v/>
      </c>
      <c r="M912" s="13" t="n"/>
      <c r="N912" s="13" t="n"/>
      <c r="O912" s="4">
        <f>IF(C912="","",IF(AND(G912&lt;&gt;"",H912&lt;&gt;"",N(H912)&lt;N(G912)),"주행 후 &lt; 주행 전",IF(AND(I912&lt;&gt;"",N(L912)&gt;N(I912)),"업무용 거리 &gt; 주행거리",IF(OR(G912="",IFERROR(SUMPRODUCT(MAX(($C$5:C911=C912)*$H$5:H911)),0)=0),"",IF(G912&gt;IFERROR(SUMPRODUCT(MAX(($C$5:C911=C912)*$H$5:H911)),0),"앞 기록과 "&amp;TEXT(G912-IFERROR(SUMPRODUCT(MAX(($C$5:C911=C912)*$H$5:H911)),0),"#,##0")&amp;"km 빔",IF(G912&lt;IFERROR(SUMPRODUCT(MAX(($C$5:C911=C912)*$H$5:H911)),0),"계기판이 앞 기록보다 작음",""))))))</f>
        <v/>
      </c>
    </row>
    <row r="913">
      <c r="A913" s="6" t="n"/>
      <c r="B913" s="4">
        <f>IF(A913="","",MID("일월화수목금토",WEEKDAY(A913),1))</f>
        <v/>
      </c>
      <c r="C913" s="4" t="n"/>
      <c r="D913" s="4">
        <f>IF(C913="","",IFERROR(INDEX('차량별 비용·업무사용비율'!$B$5:$B$24,MATCH(C913,'차량별 비용·업무사용비율'!$A$5:$A$24,0)),"차량 목록에 없음"))</f>
        <v/>
      </c>
      <c r="E913" s="4" t="n"/>
      <c r="F913" s="4" t="n"/>
      <c r="G913" s="12" t="n"/>
      <c r="H913" s="12" t="n"/>
      <c r="I913" s="12">
        <f>IF(OR(G913="",H913=""),"",H913-G913)</f>
        <v/>
      </c>
      <c r="J913" s="12" t="n"/>
      <c r="K913" s="12" t="n"/>
      <c r="L913" s="12">
        <f>IF(AND(J913="",K913=""),"",N(J913)+N(K913))</f>
        <v/>
      </c>
      <c r="M913" s="13" t="n"/>
      <c r="N913" s="13" t="n"/>
      <c r="O913" s="4">
        <f>IF(C913="","",IF(AND(G913&lt;&gt;"",H913&lt;&gt;"",N(H913)&lt;N(G913)),"주행 후 &lt; 주행 전",IF(AND(I913&lt;&gt;"",N(L913)&gt;N(I913)),"업무용 거리 &gt; 주행거리",IF(OR(G913="",IFERROR(SUMPRODUCT(MAX(($C$5:C912=C913)*$H$5:H912)),0)=0),"",IF(G913&gt;IFERROR(SUMPRODUCT(MAX(($C$5:C912=C913)*$H$5:H912)),0),"앞 기록과 "&amp;TEXT(G913-IFERROR(SUMPRODUCT(MAX(($C$5:C912=C913)*$H$5:H912)),0),"#,##0")&amp;"km 빔",IF(G913&lt;IFERROR(SUMPRODUCT(MAX(($C$5:C912=C913)*$H$5:H912)),0),"계기판이 앞 기록보다 작음",""))))))</f>
        <v/>
      </c>
    </row>
    <row r="914">
      <c r="A914" s="6" t="n"/>
      <c r="B914" s="4">
        <f>IF(A914="","",MID("일월화수목금토",WEEKDAY(A914),1))</f>
        <v/>
      </c>
      <c r="C914" s="4" t="n"/>
      <c r="D914" s="4">
        <f>IF(C914="","",IFERROR(INDEX('차량별 비용·업무사용비율'!$B$5:$B$24,MATCH(C914,'차량별 비용·업무사용비율'!$A$5:$A$24,0)),"차량 목록에 없음"))</f>
        <v/>
      </c>
      <c r="E914" s="4" t="n"/>
      <c r="F914" s="4" t="n"/>
      <c r="G914" s="12" t="n"/>
      <c r="H914" s="12" t="n"/>
      <c r="I914" s="12">
        <f>IF(OR(G914="",H914=""),"",H914-G914)</f>
        <v/>
      </c>
      <c r="J914" s="12" t="n"/>
      <c r="K914" s="12" t="n"/>
      <c r="L914" s="12">
        <f>IF(AND(J914="",K914=""),"",N(J914)+N(K914))</f>
        <v/>
      </c>
      <c r="M914" s="13" t="n"/>
      <c r="N914" s="13" t="n"/>
      <c r="O914" s="4">
        <f>IF(C914="","",IF(AND(G914&lt;&gt;"",H914&lt;&gt;"",N(H914)&lt;N(G914)),"주행 후 &lt; 주행 전",IF(AND(I914&lt;&gt;"",N(L914)&gt;N(I914)),"업무용 거리 &gt; 주행거리",IF(OR(G914="",IFERROR(SUMPRODUCT(MAX(($C$5:C913=C914)*$H$5:H913)),0)=0),"",IF(G914&gt;IFERROR(SUMPRODUCT(MAX(($C$5:C913=C914)*$H$5:H913)),0),"앞 기록과 "&amp;TEXT(G914-IFERROR(SUMPRODUCT(MAX(($C$5:C913=C914)*$H$5:H913)),0),"#,##0")&amp;"km 빔",IF(G914&lt;IFERROR(SUMPRODUCT(MAX(($C$5:C913=C914)*$H$5:H913)),0),"계기판이 앞 기록보다 작음",""))))))</f>
        <v/>
      </c>
    </row>
    <row r="915">
      <c r="A915" s="6" t="n"/>
      <c r="B915" s="4">
        <f>IF(A915="","",MID("일월화수목금토",WEEKDAY(A915),1))</f>
        <v/>
      </c>
      <c r="C915" s="4" t="n"/>
      <c r="D915" s="4">
        <f>IF(C915="","",IFERROR(INDEX('차량별 비용·업무사용비율'!$B$5:$B$24,MATCH(C915,'차량별 비용·업무사용비율'!$A$5:$A$24,0)),"차량 목록에 없음"))</f>
        <v/>
      </c>
      <c r="E915" s="4" t="n"/>
      <c r="F915" s="4" t="n"/>
      <c r="G915" s="12" t="n"/>
      <c r="H915" s="12" t="n"/>
      <c r="I915" s="12">
        <f>IF(OR(G915="",H915=""),"",H915-G915)</f>
        <v/>
      </c>
      <c r="J915" s="12" t="n"/>
      <c r="K915" s="12" t="n"/>
      <c r="L915" s="12">
        <f>IF(AND(J915="",K915=""),"",N(J915)+N(K915))</f>
        <v/>
      </c>
      <c r="M915" s="13" t="n"/>
      <c r="N915" s="13" t="n"/>
      <c r="O915" s="4">
        <f>IF(C915="","",IF(AND(G915&lt;&gt;"",H915&lt;&gt;"",N(H915)&lt;N(G915)),"주행 후 &lt; 주행 전",IF(AND(I915&lt;&gt;"",N(L915)&gt;N(I915)),"업무용 거리 &gt; 주행거리",IF(OR(G915="",IFERROR(SUMPRODUCT(MAX(($C$5:C914=C915)*$H$5:H914)),0)=0),"",IF(G915&gt;IFERROR(SUMPRODUCT(MAX(($C$5:C914=C915)*$H$5:H914)),0),"앞 기록과 "&amp;TEXT(G915-IFERROR(SUMPRODUCT(MAX(($C$5:C914=C915)*$H$5:H914)),0),"#,##0")&amp;"km 빔",IF(G915&lt;IFERROR(SUMPRODUCT(MAX(($C$5:C914=C915)*$H$5:H914)),0),"계기판이 앞 기록보다 작음",""))))))</f>
        <v/>
      </c>
    </row>
    <row r="916">
      <c r="A916" s="6" t="n"/>
      <c r="B916" s="4">
        <f>IF(A916="","",MID("일월화수목금토",WEEKDAY(A916),1))</f>
        <v/>
      </c>
      <c r="C916" s="4" t="n"/>
      <c r="D916" s="4">
        <f>IF(C916="","",IFERROR(INDEX('차량별 비용·업무사용비율'!$B$5:$B$24,MATCH(C916,'차량별 비용·업무사용비율'!$A$5:$A$24,0)),"차량 목록에 없음"))</f>
        <v/>
      </c>
      <c r="E916" s="4" t="n"/>
      <c r="F916" s="4" t="n"/>
      <c r="G916" s="12" t="n"/>
      <c r="H916" s="12" t="n"/>
      <c r="I916" s="12">
        <f>IF(OR(G916="",H916=""),"",H916-G916)</f>
        <v/>
      </c>
      <c r="J916" s="12" t="n"/>
      <c r="K916" s="12" t="n"/>
      <c r="L916" s="12">
        <f>IF(AND(J916="",K916=""),"",N(J916)+N(K916))</f>
        <v/>
      </c>
      <c r="M916" s="13" t="n"/>
      <c r="N916" s="13" t="n"/>
      <c r="O916" s="4">
        <f>IF(C916="","",IF(AND(G916&lt;&gt;"",H916&lt;&gt;"",N(H916)&lt;N(G916)),"주행 후 &lt; 주행 전",IF(AND(I916&lt;&gt;"",N(L916)&gt;N(I916)),"업무용 거리 &gt; 주행거리",IF(OR(G916="",IFERROR(SUMPRODUCT(MAX(($C$5:C915=C916)*$H$5:H915)),0)=0),"",IF(G916&gt;IFERROR(SUMPRODUCT(MAX(($C$5:C915=C916)*$H$5:H915)),0),"앞 기록과 "&amp;TEXT(G916-IFERROR(SUMPRODUCT(MAX(($C$5:C915=C916)*$H$5:H915)),0),"#,##0")&amp;"km 빔",IF(G916&lt;IFERROR(SUMPRODUCT(MAX(($C$5:C915=C916)*$H$5:H915)),0),"계기판이 앞 기록보다 작음",""))))))</f>
        <v/>
      </c>
    </row>
    <row r="917">
      <c r="A917" s="6" t="n"/>
      <c r="B917" s="4">
        <f>IF(A917="","",MID("일월화수목금토",WEEKDAY(A917),1))</f>
        <v/>
      </c>
      <c r="C917" s="4" t="n"/>
      <c r="D917" s="4">
        <f>IF(C917="","",IFERROR(INDEX('차량별 비용·업무사용비율'!$B$5:$B$24,MATCH(C917,'차량별 비용·업무사용비율'!$A$5:$A$24,0)),"차량 목록에 없음"))</f>
        <v/>
      </c>
      <c r="E917" s="4" t="n"/>
      <c r="F917" s="4" t="n"/>
      <c r="G917" s="12" t="n"/>
      <c r="H917" s="12" t="n"/>
      <c r="I917" s="12">
        <f>IF(OR(G917="",H917=""),"",H917-G917)</f>
        <v/>
      </c>
      <c r="J917" s="12" t="n"/>
      <c r="K917" s="12" t="n"/>
      <c r="L917" s="12">
        <f>IF(AND(J917="",K917=""),"",N(J917)+N(K917))</f>
        <v/>
      </c>
      <c r="M917" s="13" t="n"/>
      <c r="N917" s="13" t="n"/>
      <c r="O917" s="4">
        <f>IF(C917="","",IF(AND(G917&lt;&gt;"",H917&lt;&gt;"",N(H917)&lt;N(G917)),"주행 후 &lt; 주행 전",IF(AND(I917&lt;&gt;"",N(L917)&gt;N(I917)),"업무용 거리 &gt; 주행거리",IF(OR(G917="",IFERROR(SUMPRODUCT(MAX(($C$5:C916=C917)*$H$5:H916)),0)=0),"",IF(G917&gt;IFERROR(SUMPRODUCT(MAX(($C$5:C916=C917)*$H$5:H916)),0),"앞 기록과 "&amp;TEXT(G917-IFERROR(SUMPRODUCT(MAX(($C$5:C916=C917)*$H$5:H916)),0),"#,##0")&amp;"km 빔",IF(G917&lt;IFERROR(SUMPRODUCT(MAX(($C$5:C916=C917)*$H$5:H916)),0),"계기판이 앞 기록보다 작음",""))))))</f>
        <v/>
      </c>
    </row>
    <row r="918">
      <c r="A918" s="6" t="n"/>
      <c r="B918" s="4">
        <f>IF(A918="","",MID("일월화수목금토",WEEKDAY(A918),1))</f>
        <v/>
      </c>
      <c r="C918" s="4" t="n"/>
      <c r="D918" s="4">
        <f>IF(C918="","",IFERROR(INDEX('차량별 비용·업무사용비율'!$B$5:$B$24,MATCH(C918,'차량별 비용·업무사용비율'!$A$5:$A$24,0)),"차량 목록에 없음"))</f>
        <v/>
      </c>
      <c r="E918" s="4" t="n"/>
      <c r="F918" s="4" t="n"/>
      <c r="G918" s="12" t="n"/>
      <c r="H918" s="12" t="n"/>
      <c r="I918" s="12">
        <f>IF(OR(G918="",H918=""),"",H918-G918)</f>
        <v/>
      </c>
      <c r="J918" s="12" t="n"/>
      <c r="K918" s="12" t="n"/>
      <c r="L918" s="12">
        <f>IF(AND(J918="",K918=""),"",N(J918)+N(K918))</f>
        <v/>
      </c>
      <c r="M918" s="13" t="n"/>
      <c r="N918" s="13" t="n"/>
      <c r="O918" s="4">
        <f>IF(C918="","",IF(AND(G918&lt;&gt;"",H918&lt;&gt;"",N(H918)&lt;N(G918)),"주행 후 &lt; 주행 전",IF(AND(I918&lt;&gt;"",N(L918)&gt;N(I918)),"업무용 거리 &gt; 주행거리",IF(OR(G918="",IFERROR(SUMPRODUCT(MAX(($C$5:C917=C918)*$H$5:H917)),0)=0),"",IF(G918&gt;IFERROR(SUMPRODUCT(MAX(($C$5:C917=C918)*$H$5:H917)),0),"앞 기록과 "&amp;TEXT(G918-IFERROR(SUMPRODUCT(MAX(($C$5:C917=C918)*$H$5:H917)),0),"#,##0")&amp;"km 빔",IF(G918&lt;IFERROR(SUMPRODUCT(MAX(($C$5:C917=C918)*$H$5:H917)),0),"계기판이 앞 기록보다 작음",""))))))</f>
        <v/>
      </c>
    </row>
    <row r="919">
      <c r="A919" s="6" t="n"/>
      <c r="B919" s="4">
        <f>IF(A919="","",MID("일월화수목금토",WEEKDAY(A919),1))</f>
        <v/>
      </c>
      <c r="C919" s="4" t="n"/>
      <c r="D919" s="4">
        <f>IF(C919="","",IFERROR(INDEX('차량별 비용·업무사용비율'!$B$5:$B$24,MATCH(C919,'차량별 비용·업무사용비율'!$A$5:$A$24,0)),"차량 목록에 없음"))</f>
        <v/>
      </c>
      <c r="E919" s="4" t="n"/>
      <c r="F919" s="4" t="n"/>
      <c r="G919" s="12" t="n"/>
      <c r="H919" s="12" t="n"/>
      <c r="I919" s="12">
        <f>IF(OR(G919="",H919=""),"",H919-G919)</f>
        <v/>
      </c>
      <c r="J919" s="12" t="n"/>
      <c r="K919" s="12" t="n"/>
      <c r="L919" s="12">
        <f>IF(AND(J919="",K919=""),"",N(J919)+N(K919))</f>
        <v/>
      </c>
      <c r="M919" s="13" t="n"/>
      <c r="N919" s="13" t="n"/>
      <c r="O919" s="4">
        <f>IF(C919="","",IF(AND(G919&lt;&gt;"",H919&lt;&gt;"",N(H919)&lt;N(G919)),"주행 후 &lt; 주행 전",IF(AND(I919&lt;&gt;"",N(L919)&gt;N(I919)),"업무용 거리 &gt; 주행거리",IF(OR(G919="",IFERROR(SUMPRODUCT(MAX(($C$5:C918=C919)*$H$5:H918)),0)=0),"",IF(G919&gt;IFERROR(SUMPRODUCT(MAX(($C$5:C918=C919)*$H$5:H918)),0),"앞 기록과 "&amp;TEXT(G919-IFERROR(SUMPRODUCT(MAX(($C$5:C918=C919)*$H$5:H918)),0),"#,##0")&amp;"km 빔",IF(G919&lt;IFERROR(SUMPRODUCT(MAX(($C$5:C918=C919)*$H$5:H918)),0),"계기판이 앞 기록보다 작음",""))))))</f>
        <v/>
      </c>
    </row>
    <row r="920">
      <c r="A920" s="6" t="n"/>
      <c r="B920" s="4">
        <f>IF(A920="","",MID("일월화수목금토",WEEKDAY(A920),1))</f>
        <v/>
      </c>
      <c r="C920" s="4" t="n"/>
      <c r="D920" s="4">
        <f>IF(C920="","",IFERROR(INDEX('차량별 비용·업무사용비율'!$B$5:$B$24,MATCH(C920,'차량별 비용·업무사용비율'!$A$5:$A$24,0)),"차량 목록에 없음"))</f>
        <v/>
      </c>
      <c r="E920" s="4" t="n"/>
      <c r="F920" s="4" t="n"/>
      <c r="G920" s="12" t="n"/>
      <c r="H920" s="12" t="n"/>
      <c r="I920" s="12">
        <f>IF(OR(G920="",H920=""),"",H920-G920)</f>
        <v/>
      </c>
      <c r="J920" s="12" t="n"/>
      <c r="K920" s="12" t="n"/>
      <c r="L920" s="12">
        <f>IF(AND(J920="",K920=""),"",N(J920)+N(K920))</f>
        <v/>
      </c>
      <c r="M920" s="13" t="n"/>
      <c r="N920" s="13" t="n"/>
      <c r="O920" s="4">
        <f>IF(C920="","",IF(AND(G920&lt;&gt;"",H920&lt;&gt;"",N(H920)&lt;N(G920)),"주행 후 &lt; 주행 전",IF(AND(I920&lt;&gt;"",N(L920)&gt;N(I920)),"업무용 거리 &gt; 주행거리",IF(OR(G920="",IFERROR(SUMPRODUCT(MAX(($C$5:C919=C920)*$H$5:H919)),0)=0),"",IF(G920&gt;IFERROR(SUMPRODUCT(MAX(($C$5:C919=C920)*$H$5:H919)),0),"앞 기록과 "&amp;TEXT(G920-IFERROR(SUMPRODUCT(MAX(($C$5:C919=C920)*$H$5:H919)),0),"#,##0")&amp;"km 빔",IF(G920&lt;IFERROR(SUMPRODUCT(MAX(($C$5:C919=C920)*$H$5:H919)),0),"계기판이 앞 기록보다 작음",""))))))</f>
        <v/>
      </c>
    </row>
    <row r="921">
      <c r="A921" s="6" t="n"/>
      <c r="B921" s="4">
        <f>IF(A921="","",MID("일월화수목금토",WEEKDAY(A921),1))</f>
        <v/>
      </c>
      <c r="C921" s="4" t="n"/>
      <c r="D921" s="4">
        <f>IF(C921="","",IFERROR(INDEX('차량별 비용·업무사용비율'!$B$5:$B$24,MATCH(C921,'차량별 비용·업무사용비율'!$A$5:$A$24,0)),"차량 목록에 없음"))</f>
        <v/>
      </c>
      <c r="E921" s="4" t="n"/>
      <c r="F921" s="4" t="n"/>
      <c r="G921" s="12" t="n"/>
      <c r="H921" s="12" t="n"/>
      <c r="I921" s="12">
        <f>IF(OR(G921="",H921=""),"",H921-G921)</f>
        <v/>
      </c>
      <c r="J921" s="12" t="n"/>
      <c r="K921" s="12" t="n"/>
      <c r="L921" s="12">
        <f>IF(AND(J921="",K921=""),"",N(J921)+N(K921))</f>
        <v/>
      </c>
      <c r="M921" s="13" t="n"/>
      <c r="N921" s="13" t="n"/>
      <c r="O921" s="4">
        <f>IF(C921="","",IF(AND(G921&lt;&gt;"",H921&lt;&gt;"",N(H921)&lt;N(G921)),"주행 후 &lt; 주행 전",IF(AND(I921&lt;&gt;"",N(L921)&gt;N(I921)),"업무용 거리 &gt; 주행거리",IF(OR(G921="",IFERROR(SUMPRODUCT(MAX(($C$5:C920=C921)*$H$5:H920)),0)=0),"",IF(G921&gt;IFERROR(SUMPRODUCT(MAX(($C$5:C920=C921)*$H$5:H920)),0),"앞 기록과 "&amp;TEXT(G921-IFERROR(SUMPRODUCT(MAX(($C$5:C920=C921)*$H$5:H920)),0),"#,##0")&amp;"km 빔",IF(G921&lt;IFERROR(SUMPRODUCT(MAX(($C$5:C920=C921)*$H$5:H920)),0),"계기판이 앞 기록보다 작음",""))))))</f>
        <v/>
      </c>
    </row>
    <row r="922">
      <c r="A922" s="6" t="n"/>
      <c r="B922" s="4">
        <f>IF(A922="","",MID("일월화수목금토",WEEKDAY(A922),1))</f>
        <v/>
      </c>
      <c r="C922" s="4" t="n"/>
      <c r="D922" s="4">
        <f>IF(C922="","",IFERROR(INDEX('차량별 비용·업무사용비율'!$B$5:$B$24,MATCH(C922,'차량별 비용·업무사용비율'!$A$5:$A$24,0)),"차량 목록에 없음"))</f>
        <v/>
      </c>
      <c r="E922" s="4" t="n"/>
      <c r="F922" s="4" t="n"/>
      <c r="G922" s="12" t="n"/>
      <c r="H922" s="12" t="n"/>
      <c r="I922" s="12">
        <f>IF(OR(G922="",H922=""),"",H922-G922)</f>
        <v/>
      </c>
      <c r="J922" s="12" t="n"/>
      <c r="K922" s="12" t="n"/>
      <c r="L922" s="12">
        <f>IF(AND(J922="",K922=""),"",N(J922)+N(K922))</f>
        <v/>
      </c>
      <c r="M922" s="13" t="n"/>
      <c r="N922" s="13" t="n"/>
      <c r="O922" s="4">
        <f>IF(C922="","",IF(AND(G922&lt;&gt;"",H922&lt;&gt;"",N(H922)&lt;N(G922)),"주행 후 &lt; 주행 전",IF(AND(I922&lt;&gt;"",N(L922)&gt;N(I922)),"업무용 거리 &gt; 주행거리",IF(OR(G922="",IFERROR(SUMPRODUCT(MAX(($C$5:C921=C922)*$H$5:H921)),0)=0),"",IF(G922&gt;IFERROR(SUMPRODUCT(MAX(($C$5:C921=C922)*$H$5:H921)),0),"앞 기록과 "&amp;TEXT(G922-IFERROR(SUMPRODUCT(MAX(($C$5:C921=C922)*$H$5:H921)),0),"#,##0")&amp;"km 빔",IF(G922&lt;IFERROR(SUMPRODUCT(MAX(($C$5:C921=C922)*$H$5:H921)),0),"계기판이 앞 기록보다 작음",""))))))</f>
        <v/>
      </c>
    </row>
    <row r="923">
      <c r="A923" s="6" t="n"/>
      <c r="B923" s="4">
        <f>IF(A923="","",MID("일월화수목금토",WEEKDAY(A923),1))</f>
        <v/>
      </c>
      <c r="C923" s="4" t="n"/>
      <c r="D923" s="4">
        <f>IF(C923="","",IFERROR(INDEX('차량별 비용·업무사용비율'!$B$5:$B$24,MATCH(C923,'차량별 비용·업무사용비율'!$A$5:$A$24,0)),"차량 목록에 없음"))</f>
        <v/>
      </c>
      <c r="E923" s="4" t="n"/>
      <c r="F923" s="4" t="n"/>
      <c r="G923" s="12" t="n"/>
      <c r="H923" s="12" t="n"/>
      <c r="I923" s="12">
        <f>IF(OR(G923="",H923=""),"",H923-G923)</f>
        <v/>
      </c>
      <c r="J923" s="12" t="n"/>
      <c r="K923" s="12" t="n"/>
      <c r="L923" s="12">
        <f>IF(AND(J923="",K923=""),"",N(J923)+N(K923))</f>
        <v/>
      </c>
      <c r="M923" s="13" t="n"/>
      <c r="N923" s="13" t="n"/>
      <c r="O923" s="4">
        <f>IF(C923="","",IF(AND(G923&lt;&gt;"",H923&lt;&gt;"",N(H923)&lt;N(G923)),"주행 후 &lt; 주행 전",IF(AND(I923&lt;&gt;"",N(L923)&gt;N(I923)),"업무용 거리 &gt; 주행거리",IF(OR(G923="",IFERROR(SUMPRODUCT(MAX(($C$5:C922=C923)*$H$5:H922)),0)=0),"",IF(G923&gt;IFERROR(SUMPRODUCT(MAX(($C$5:C922=C923)*$H$5:H922)),0),"앞 기록과 "&amp;TEXT(G923-IFERROR(SUMPRODUCT(MAX(($C$5:C922=C923)*$H$5:H922)),0),"#,##0")&amp;"km 빔",IF(G923&lt;IFERROR(SUMPRODUCT(MAX(($C$5:C922=C923)*$H$5:H922)),0),"계기판이 앞 기록보다 작음",""))))))</f>
        <v/>
      </c>
    </row>
    <row r="924">
      <c r="A924" s="6" t="n"/>
      <c r="B924" s="4">
        <f>IF(A924="","",MID("일월화수목금토",WEEKDAY(A924),1))</f>
        <v/>
      </c>
      <c r="C924" s="4" t="n"/>
      <c r="D924" s="4">
        <f>IF(C924="","",IFERROR(INDEX('차량별 비용·업무사용비율'!$B$5:$B$24,MATCH(C924,'차량별 비용·업무사용비율'!$A$5:$A$24,0)),"차량 목록에 없음"))</f>
        <v/>
      </c>
      <c r="E924" s="4" t="n"/>
      <c r="F924" s="4" t="n"/>
      <c r="G924" s="12" t="n"/>
      <c r="H924" s="12" t="n"/>
      <c r="I924" s="12">
        <f>IF(OR(G924="",H924=""),"",H924-G924)</f>
        <v/>
      </c>
      <c r="J924" s="12" t="n"/>
      <c r="K924" s="12" t="n"/>
      <c r="L924" s="12">
        <f>IF(AND(J924="",K924=""),"",N(J924)+N(K924))</f>
        <v/>
      </c>
      <c r="M924" s="13" t="n"/>
      <c r="N924" s="13" t="n"/>
      <c r="O924" s="4">
        <f>IF(C924="","",IF(AND(G924&lt;&gt;"",H924&lt;&gt;"",N(H924)&lt;N(G924)),"주행 후 &lt; 주행 전",IF(AND(I924&lt;&gt;"",N(L924)&gt;N(I924)),"업무용 거리 &gt; 주행거리",IF(OR(G924="",IFERROR(SUMPRODUCT(MAX(($C$5:C923=C924)*$H$5:H923)),0)=0),"",IF(G924&gt;IFERROR(SUMPRODUCT(MAX(($C$5:C923=C924)*$H$5:H923)),0),"앞 기록과 "&amp;TEXT(G924-IFERROR(SUMPRODUCT(MAX(($C$5:C923=C924)*$H$5:H923)),0),"#,##0")&amp;"km 빔",IF(G924&lt;IFERROR(SUMPRODUCT(MAX(($C$5:C923=C924)*$H$5:H923)),0),"계기판이 앞 기록보다 작음",""))))))</f>
        <v/>
      </c>
    </row>
    <row r="925">
      <c r="A925" s="6" t="n"/>
      <c r="B925" s="4">
        <f>IF(A925="","",MID("일월화수목금토",WEEKDAY(A925),1))</f>
        <v/>
      </c>
      <c r="C925" s="4" t="n"/>
      <c r="D925" s="4">
        <f>IF(C925="","",IFERROR(INDEX('차량별 비용·업무사용비율'!$B$5:$B$24,MATCH(C925,'차량별 비용·업무사용비율'!$A$5:$A$24,0)),"차량 목록에 없음"))</f>
        <v/>
      </c>
      <c r="E925" s="4" t="n"/>
      <c r="F925" s="4" t="n"/>
      <c r="G925" s="12" t="n"/>
      <c r="H925" s="12" t="n"/>
      <c r="I925" s="12">
        <f>IF(OR(G925="",H925=""),"",H925-G925)</f>
        <v/>
      </c>
      <c r="J925" s="12" t="n"/>
      <c r="K925" s="12" t="n"/>
      <c r="L925" s="12">
        <f>IF(AND(J925="",K925=""),"",N(J925)+N(K925))</f>
        <v/>
      </c>
      <c r="M925" s="13" t="n"/>
      <c r="N925" s="13" t="n"/>
      <c r="O925" s="4">
        <f>IF(C925="","",IF(AND(G925&lt;&gt;"",H925&lt;&gt;"",N(H925)&lt;N(G925)),"주행 후 &lt; 주행 전",IF(AND(I925&lt;&gt;"",N(L925)&gt;N(I925)),"업무용 거리 &gt; 주행거리",IF(OR(G925="",IFERROR(SUMPRODUCT(MAX(($C$5:C924=C925)*$H$5:H924)),0)=0),"",IF(G925&gt;IFERROR(SUMPRODUCT(MAX(($C$5:C924=C925)*$H$5:H924)),0),"앞 기록과 "&amp;TEXT(G925-IFERROR(SUMPRODUCT(MAX(($C$5:C924=C925)*$H$5:H924)),0),"#,##0")&amp;"km 빔",IF(G925&lt;IFERROR(SUMPRODUCT(MAX(($C$5:C924=C925)*$H$5:H924)),0),"계기판이 앞 기록보다 작음",""))))))</f>
        <v/>
      </c>
    </row>
    <row r="926">
      <c r="A926" s="6" t="n"/>
      <c r="B926" s="4">
        <f>IF(A926="","",MID("일월화수목금토",WEEKDAY(A926),1))</f>
        <v/>
      </c>
      <c r="C926" s="4" t="n"/>
      <c r="D926" s="4">
        <f>IF(C926="","",IFERROR(INDEX('차량별 비용·업무사용비율'!$B$5:$B$24,MATCH(C926,'차량별 비용·업무사용비율'!$A$5:$A$24,0)),"차량 목록에 없음"))</f>
        <v/>
      </c>
      <c r="E926" s="4" t="n"/>
      <c r="F926" s="4" t="n"/>
      <c r="G926" s="12" t="n"/>
      <c r="H926" s="12" t="n"/>
      <c r="I926" s="12">
        <f>IF(OR(G926="",H926=""),"",H926-G926)</f>
        <v/>
      </c>
      <c r="J926" s="12" t="n"/>
      <c r="K926" s="12" t="n"/>
      <c r="L926" s="12">
        <f>IF(AND(J926="",K926=""),"",N(J926)+N(K926))</f>
        <v/>
      </c>
      <c r="M926" s="13" t="n"/>
      <c r="N926" s="13" t="n"/>
      <c r="O926" s="4">
        <f>IF(C926="","",IF(AND(G926&lt;&gt;"",H926&lt;&gt;"",N(H926)&lt;N(G926)),"주행 후 &lt; 주행 전",IF(AND(I926&lt;&gt;"",N(L926)&gt;N(I926)),"업무용 거리 &gt; 주행거리",IF(OR(G926="",IFERROR(SUMPRODUCT(MAX(($C$5:C925=C926)*$H$5:H925)),0)=0),"",IF(G926&gt;IFERROR(SUMPRODUCT(MAX(($C$5:C925=C926)*$H$5:H925)),0),"앞 기록과 "&amp;TEXT(G926-IFERROR(SUMPRODUCT(MAX(($C$5:C925=C926)*$H$5:H925)),0),"#,##0")&amp;"km 빔",IF(G926&lt;IFERROR(SUMPRODUCT(MAX(($C$5:C925=C926)*$H$5:H925)),0),"계기판이 앞 기록보다 작음",""))))))</f>
        <v/>
      </c>
    </row>
    <row r="927">
      <c r="A927" s="6" t="n"/>
      <c r="B927" s="4">
        <f>IF(A927="","",MID("일월화수목금토",WEEKDAY(A927),1))</f>
        <v/>
      </c>
      <c r="C927" s="4" t="n"/>
      <c r="D927" s="4">
        <f>IF(C927="","",IFERROR(INDEX('차량별 비용·업무사용비율'!$B$5:$B$24,MATCH(C927,'차량별 비용·업무사용비율'!$A$5:$A$24,0)),"차량 목록에 없음"))</f>
        <v/>
      </c>
      <c r="E927" s="4" t="n"/>
      <c r="F927" s="4" t="n"/>
      <c r="G927" s="12" t="n"/>
      <c r="H927" s="12" t="n"/>
      <c r="I927" s="12">
        <f>IF(OR(G927="",H927=""),"",H927-G927)</f>
        <v/>
      </c>
      <c r="J927" s="12" t="n"/>
      <c r="K927" s="12" t="n"/>
      <c r="L927" s="12">
        <f>IF(AND(J927="",K927=""),"",N(J927)+N(K927))</f>
        <v/>
      </c>
      <c r="M927" s="13" t="n"/>
      <c r="N927" s="13" t="n"/>
      <c r="O927" s="4">
        <f>IF(C927="","",IF(AND(G927&lt;&gt;"",H927&lt;&gt;"",N(H927)&lt;N(G927)),"주행 후 &lt; 주행 전",IF(AND(I927&lt;&gt;"",N(L927)&gt;N(I927)),"업무용 거리 &gt; 주행거리",IF(OR(G927="",IFERROR(SUMPRODUCT(MAX(($C$5:C926=C927)*$H$5:H926)),0)=0),"",IF(G927&gt;IFERROR(SUMPRODUCT(MAX(($C$5:C926=C927)*$H$5:H926)),0),"앞 기록과 "&amp;TEXT(G927-IFERROR(SUMPRODUCT(MAX(($C$5:C926=C927)*$H$5:H926)),0),"#,##0")&amp;"km 빔",IF(G927&lt;IFERROR(SUMPRODUCT(MAX(($C$5:C926=C927)*$H$5:H926)),0),"계기판이 앞 기록보다 작음",""))))))</f>
        <v/>
      </c>
    </row>
    <row r="928">
      <c r="A928" s="6" t="n"/>
      <c r="B928" s="4">
        <f>IF(A928="","",MID("일월화수목금토",WEEKDAY(A928),1))</f>
        <v/>
      </c>
      <c r="C928" s="4" t="n"/>
      <c r="D928" s="4">
        <f>IF(C928="","",IFERROR(INDEX('차량별 비용·업무사용비율'!$B$5:$B$24,MATCH(C928,'차량별 비용·업무사용비율'!$A$5:$A$24,0)),"차량 목록에 없음"))</f>
        <v/>
      </c>
      <c r="E928" s="4" t="n"/>
      <c r="F928" s="4" t="n"/>
      <c r="G928" s="12" t="n"/>
      <c r="H928" s="12" t="n"/>
      <c r="I928" s="12">
        <f>IF(OR(G928="",H928=""),"",H928-G928)</f>
        <v/>
      </c>
      <c r="J928" s="12" t="n"/>
      <c r="K928" s="12" t="n"/>
      <c r="L928" s="12">
        <f>IF(AND(J928="",K928=""),"",N(J928)+N(K928))</f>
        <v/>
      </c>
      <c r="M928" s="13" t="n"/>
      <c r="N928" s="13" t="n"/>
      <c r="O928" s="4">
        <f>IF(C928="","",IF(AND(G928&lt;&gt;"",H928&lt;&gt;"",N(H928)&lt;N(G928)),"주행 후 &lt; 주행 전",IF(AND(I928&lt;&gt;"",N(L928)&gt;N(I928)),"업무용 거리 &gt; 주행거리",IF(OR(G928="",IFERROR(SUMPRODUCT(MAX(($C$5:C927=C928)*$H$5:H927)),0)=0),"",IF(G928&gt;IFERROR(SUMPRODUCT(MAX(($C$5:C927=C928)*$H$5:H927)),0),"앞 기록과 "&amp;TEXT(G928-IFERROR(SUMPRODUCT(MAX(($C$5:C927=C928)*$H$5:H927)),0),"#,##0")&amp;"km 빔",IF(G928&lt;IFERROR(SUMPRODUCT(MAX(($C$5:C927=C928)*$H$5:H927)),0),"계기판이 앞 기록보다 작음",""))))))</f>
        <v/>
      </c>
    </row>
    <row r="929">
      <c r="A929" s="6" t="n"/>
      <c r="B929" s="4">
        <f>IF(A929="","",MID("일월화수목금토",WEEKDAY(A929),1))</f>
        <v/>
      </c>
      <c r="C929" s="4" t="n"/>
      <c r="D929" s="4">
        <f>IF(C929="","",IFERROR(INDEX('차량별 비용·업무사용비율'!$B$5:$B$24,MATCH(C929,'차량별 비용·업무사용비율'!$A$5:$A$24,0)),"차량 목록에 없음"))</f>
        <v/>
      </c>
      <c r="E929" s="4" t="n"/>
      <c r="F929" s="4" t="n"/>
      <c r="G929" s="12" t="n"/>
      <c r="H929" s="12" t="n"/>
      <c r="I929" s="12">
        <f>IF(OR(G929="",H929=""),"",H929-G929)</f>
        <v/>
      </c>
      <c r="J929" s="12" t="n"/>
      <c r="K929" s="12" t="n"/>
      <c r="L929" s="12">
        <f>IF(AND(J929="",K929=""),"",N(J929)+N(K929))</f>
        <v/>
      </c>
      <c r="M929" s="13" t="n"/>
      <c r="N929" s="13" t="n"/>
      <c r="O929" s="4">
        <f>IF(C929="","",IF(AND(G929&lt;&gt;"",H929&lt;&gt;"",N(H929)&lt;N(G929)),"주행 후 &lt; 주행 전",IF(AND(I929&lt;&gt;"",N(L929)&gt;N(I929)),"업무용 거리 &gt; 주행거리",IF(OR(G929="",IFERROR(SUMPRODUCT(MAX(($C$5:C928=C929)*$H$5:H928)),0)=0),"",IF(G929&gt;IFERROR(SUMPRODUCT(MAX(($C$5:C928=C929)*$H$5:H928)),0),"앞 기록과 "&amp;TEXT(G929-IFERROR(SUMPRODUCT(MAX(($C$5:C928=C929)*$H$5:H928)),0),"#,##0")&amp;"km 빔",IF(G929&lt;IFERROR(SUMPRODUCT(MAX(($C$5:C928=C929)*$H$5:H928)),0),"계기판이 앞 기록보다 작음",""))))))</f>
        <v/>
      </c>
    </row>
    <row r="930">
      <c r="A930" s="6" t="n"/>
      <c r="B930" s="4">
        <f>IF(A930="","",MID("일월화수목금토",WEEKDAY(A930),1))</f>
        <v/>
      </c>
      <c r="C930" s="4" t="n"/>
      <c r="D930" s="4">
        <f>IF(C930="","",IFERROR(INDEX('차량별 비용·업무사용비율'!$B$5:$B$24,MATCH(C930,'차량별 비용·업무사용비율'!$A$5:$A$24,0)),"차량 목록에 없음"))</f>
        <v/>
      </c>
      <c r="E930" s="4" t="n"/>
      <c r="F930" s="4" t="n"/>
      <c r="G930" s="12" t="n"/>
      <c r="H930" s="12" t="n"/>
      <c r="I930" s="12">
        <f>IF(OR(G930="",H930=""),"",H930-G930)</f>
        <v/>
      </c>
      <c r="J930" s="12" t="n"/>
      <c r="K930" s="12" t="n"/>
      <c r="L930" s="12">
        <f>IF(AND(J930="",K930=""),"",N(J930)+N(K930))</f>
        <v/>
      </c>
      <c r="M930" s="13" t="n"/>
      <c r="N930" s="13" t="n"/>
      <c r="O930" s="4">
        <f>IF(C930="","",IF(AND(G930&lt;&gt;"",H930&lt;&gt;"",N(H930)&lt;N(G930)),"주행 후 &lt; 주행 전",IF(AND(I930&lt;&gt;"",N(L930)&gt;N(I930)),"업무용 거리 &gt; 주행거리",IF(OR(G930="",IFERROR(SUMPRODUCT(MAX(($C$5:C929=C930)*$H$5:H929)),0)=0),"",IF(G930&gt;IFERROR(SUMPRODUCT(MAX(($C$5:C929=C930)*$H$5:H929)),0),"앞 기록과 "&amp;TEXT(G930-IFERROR(SUMPRODUCT(MAX(($C$5:C929=C930)*$H$5:H929)),0),"#,##0")&amp;"km 빔",IF(G930&lt;IFERROR(SUMPRODUCT(MAX(($C$5:C929=C930)*$H$5:H929)),0),"계기판이 앞 기록보다 작음",""))))))</f>
        <v/>
      </c>
    </row>
    <row r="931">
      <c r="A931" s="6" t="n"/>
      <c r="B931" s="4">
        <f>IF(A931="","",MID("일월화수목금토",WEEKDAY(A931),1))</f>
        <v/>
      </c>
      <c r="C931" s="4" t="n"/>
      <c r="D931" s="4">
        <f>IF(C931="","",IFERROR(INDEX('차량별 비용·업무사용비율'!$B$5:$B$24,MATCH(C931,'차량별 비용·업무사용비율'!$A$5:$A$24,0)),"차량 목록에 없음"))</f>
        <v/>
      </c>
      <c r="E931" s="4" t="n"/>
      <c r="F931" s="4" t="n"/>
      <c r="G931" s="12" t="n"/>
      <c r="H931" s="12" t="n"/>
      <c r="I931" s="12">
        <f>IF(OR(G931="",H931=""),"",H931-G931)</f>
        <v/>
      </c>
      <c r="J931" s="12" t="n"/>
      <c r="K931" s="12" t="n"/>
      <c r="L931" s="12">
        <f>IF(AND(J931="",K931=""),"",N(J931)+N(K931))</f>
        <v/>
      </c>
      <c r="M931" s="13" t="n"/>
      <c r="N931" s="13" t="n"/>
      <c r="O931" s="4">
        <f>IF(C931="","",IF(AND(G931&lt;&gt;"",H931&lt;&gt;"",N(H931)&lt;N(G931)),"주행 후 &lt; 주행 전",IF(AND(I931&lt;&gt;"",N(L931)&gt;N(I931)),"업무용 거리 &gt; 주행거리",IF(OR(G931="",IFERROR(SUMPRODUCT(MAX(($C$5:C930=C931)*$H$5:H930)),0)=0),"",IF(G931&gt;IFERROR(SUMPRODUCT(MAX(($C$5:C930=C931)*$H$5:H930)),0),"앞 기록과 "&amp;TEXT(G931-IFERROR(SUMPRODUCT(MAX(($C$5:C930=C931)*$H$5:H930)),0),"#,##0")&amp;"km 빔",IF(G931&lt;IFERROR(SUMPRODUCT(MAX(($C$5:C930=C931)*$H$5:H930)),0),"계기판이 앞 기록보다 작음",""))))))</f>
        <v/>
      </c>
    </row>
    <row r="932">
      <c r="A932" s="6" t="n"/>
      <c r="B932" s="4">
        <f>IF(A932="","",MID("일월화수목금토",WEEKDAY(A932),1))</f>
        <v/>
      </c>
      <c r="C932" s="4" t="n"/>
      <c r="D932" s="4">
        <f>IF(C932="","",IFERROR(INDEX('차량별 비용·업무사용비율'!$B$5:$B$24,MATCH(C932,'차량별 비용·업무사용비율'!$A$5:$A$24,0)),"차량 목록에 없음"))</f>
        <v/>
      </c>
      <c r="E932" s="4" t="n"/>
      <c r="F932" s="4" t="n"/>
      <c r="G932" s="12" t="n"/>
      <c r="H932" s="12" t="n"/>
      <c r="I932" s="12">
        <f>IF(OR(G932="",H932=""),"",H932-G932)</f>
        <v/>
      </c>
      <c r="J932" s="12" t="n"/>
      <c r="K932" s="12" t="n"/>
      <c r="L932" s="12">
        <f>IF(AND(J932="",K932=""),"",N(J932)+N(K932))</f>
        <v/>
      </c>
      <c r="M932" s="13" t="n"/>
      <c r="N932" s="13" t="n"/>
      <c r="O932" s="4">
        <f>IF(C932="","",IF(AND(G932&lt;&gt;"",H932&lt;&gt;"",N(H932)&lt;N(G932)),"주행 후 &lt; 주행 전",IF(AND(I932&lt;&gt;"",N(L932)&gt;N(I932)),"업무용 거리 &gt; 주행거리",IF(OR(G932="",IFERROR(SUMPRODUCT(MAX(($C$5:C931=C932)*$H$5:H931)),0)=0),"",IF(G932&gt;IFERROR(SUMPRODUCT(MAX(($C$5:C931=C932)*$H$5:H931)),0),"앞 기록과 "&amp;TEXT(G932-IFERROR(SUMPRODUCT(MAX(($C$5:C931=C932)*$H$5:H931)),0),"#,##0")&amp;"km 빔",IF(G932&lt;IFERROR(SUMPRODUCT(MAX(($C$5:C931=C932)*$H$5:H931)),0),"계기판이 앞 기록보다 작음",""))))))</f>
        <v/>
      </c>
    </row>
    <row r="933">
      <c r="A933" s="6" t="n"/>
      <c r="B933" s="4">
        <f>IF(A933="","",MID("일월화수목금토",WEEKDAY(A933),1))</f>
        <v/>
      </c>
      <c r="C933" s="4" t="n"/>
      <c r="D933" s="4">
        <f>IF(C933="","",IFERROR(INDEX('차량별 비용·업무사용비율'!$B$5:$B$24,MATCH(C933,'차량별 비용·업무사용비율'!$A$5:$A$24,0)),"차량 목록에 없음"))</f>
        <v/>
      </c>
      <c r="E933" s="4" t="n"/>
      <c r="F933" s="4" t="n"/>
      <c r="G933" s="12" t="n"/>
      <c r="H933" s="12" t="n"/>
      <c r="I933" s="12">
        <f>IF(OR(G933="",H933=""),"",H933-G933)</f>
        <v/>
      </c>
      <c r="J933" s="12" t="n"/>
      <c r="K933" s="12" t="n"/>
      <c r="L933" s="12">
        <f>IF(AND(J933="",K933=""),"",N(J933)+N(K933))</f>
        <v/>
      </c>
      <c r="M933" s="13" t="n"/>
      <c r="N933" s="13" t="n"/>
      <c r="O933" s="4">
        <f>IF(C933="","",IF(AND(G933&lt;&gt;"",H933&lt;&gt;"",N(H933)&lt;N(G933)),"주행 후 &lt; 주행 전",IF(AND(I933&lt;&gt;"",N(L933)&gt;N(I933)),"업무용 거리 &gt; 주행거리",IF(OR(G933="",IFERROR(SUMPRODUCT(MAX(($C$5:C932=C933)*$H$5:H932)),0)=0),"",IF(G933&gt;IFERROR(SUMPRODUCT(MAX(($C$5:C932=C933)*$H$5:H932)),0),"앞 기록과 "&amp;TEXT(G933-IFERROR(SUMPRODUCT(MAX(($C$5:C932=C933)*$H$5:H932)),0),"#,##0")&amp;"km 빔",IF(G933&lt;IFERROR(SUMPRODUCT(MAX(($C$5:C932=C933)*$H$5:H932)),0),"계기판이 앞 기록보다 작음",""))))))</f>
        <v/>
      </c>
    </row>
    <row r="934">
      <c r="A934" s="6" t="n"/>
      <c r="B934" s="4">
        <f>IF(A934="","",MID("일월화수목금토",WEEKDAY(A934),1))</f>
        <v/>
      </c>
      <c r="C934" s="4" t="n"/>
      <c r="D934" s="4">
        <f>IF(C934="","",IFERROR(INDEX('차량별 비용·업무사용비율'!$B$5:$B$24,MATCH(C934,'차량별 비용·업무사용비율'!$A$5:$A$24,0)),"차량 목록에 없음"))</f>
        <v/>
      </c>
      <c r="E934" s="4" t="n"/>
      <c r="F934" s="4" t="n"/>
      <c r="G934" s="12" t="n"/>
      <c r="H934" s="12" t="n"/>
      <c r="I934" s="12">
        <f>IF(OR(G934="",H934=""),"",H934-G934)</f>
        <v/>
      </c>
      <c r="J934" s="12" t="n"/>
      <c r="K934" s="12" t="n"/>
      <c r="L934" s="12">
        <f>IF(AND(J934="",K934=""),"",N(J934)+N(K934))</f>
        <v/>
      </c>
      <c r="M934" s="13" t="n"/>
      <c r="N934" s="13" t="n"/>
      <c r="O934" s="4">
        <f>IF(C934="","",IF(AND(G934&lt;&gt;"",H934&lt;&gt;"",N(H934)&lt;N(G934)),"주행 후 &lt; 주행 전",IF(AND(I934&lt;&gt;"",N(L934)&gt;N(I934)),"업무용 거리 &gt; 주행거리",IF(OR(G934="",IFERROR(SUMPRODUCT(MAX(($C$5:C933=C934)*$H$5:H933)),0)=0),"",IF(G934&gt;IFERROR(SUMPRODUCT(MAX(($C$5:C933=C934)*$H$5:H933)),0),"앞 기록과 "&amp;TEXT(G934-IFERROR(SUMPRODUCT(MAX(($C$5:C933=C934)*$H$5:H933)),0),"#,##0")&amp;"km 빔",IF(G934&lt;IFERROR(SUMPRODUCT(MAX(($C$5:C933=C934)*$H$5:H933)),0),"계기판이 앞 기록보다 작음",""))))))</f>
        <v/>
      </c>
    </row>
    <row r="935">
      <c r="A935" s="6" t="n"/>
      <c r="B935" s="4">
        <f>IF(A935="","",MID("일월화수목금토",WEEKDAY(A935),1))</f>
        <v/>
      </c>
      <c r="C935" s="4" t="n"/>
      <c r="D935" s="4">
        <f>IF(C935="","",IFERROR(INDEX('차량별 비용·업무사용비율'!$B$5:$B$24,MATCH(C935,'차량별 비용·업무사용비율'!$A$5:$A$24,0)),"차량 목록에 없음"))</f>
        <v/>
      </c>
      <c r="E935" s="4" t="n"/>
      <c r="F935" s="4" t="n"/>
      <c r="G935" s="12" t="n"/>
      <c r="H935" s="12" t="n"/>
      <c r="I935" s="12">
        <f>IF(OR(G935="",H935=""),"",H935-G935)</f>
        <v/>
      </c>
      <c r="J935" s="12" t="n"/>
      <c r="K935" s="12" t="n"/>
      <c r="L935" s="12">
        <f>IF(AND(J935="",K935=""),"",N(J935)+N(K935))</f>
        <v/>
      </c>
      <c r="M935" s="13" t="n"/>
      <c r="N935" s="13" t="n"/>
      <c r="O935" s="4">
        <f>IF(C935="","",IF(AND(G935&lt;&gt;"",H935&lt;&gt;"",N(H935)&lt;N(G935)),"주행 후 &lt; 주행 전",IF(AND(I935&lt;&gt;"",N(L935)&gt;N(I935)),"업무용 거리 &gt; 주행거리",IF(OR(G935="",IFERROR(SUMPRODUCT(MAX(($C$5:C934=C935)*$H$5:H934)),0)=0),"",IF(G935&gt;IFERROR(SUMPRODUCT(MAX(($C$5:C934=C935)*$H$5:H934)),0),"앞 기록과 "&amp;TEXT(G935-IFERROR(SUMPRODUCT(MAX(($C$5:C934=C935)*$H$5:H934)),0),"#,##0")&amp;"km 빔",IF(G935&lt;IFERROR(SUMPRODUCT(MAX(($C$5:C934=C935)*$H$5:H934)),0),"계기판이 앞 기록보다 작음",""))))))</f>
        <v/>
      </c>
    </row>
    <row r="936">
      <c r="A936" s="6" t="n"/>
      <c r="B936" s="4">
        <f>IF(A936="","",MID("일월화수목금토",WEEKDAY(A936),1))</f>
        <v/>
      </c>
      <c r="C936" s="4" t="n"/>
      <c r="D936" s="4">
        <f>IF(C936="","",IFERROR(INDEX('차량별 비용·업무사용비율'!$B$5:$B$24,MATCH(C936,'차량별 비용·업무사용비율'!$A$5:$A$24,0)),"차량 목록에 없음"))</f>
        <v/>
      </c>
      <c r="E936" s="4" t="n"/>
      <c r="F936" s="4" t="n"/>
      <c r="G936" s="12" t="n"/>
      <c r="H936" s="12" t="n"/>
      <c r="I936" s="12">
        <f>IF(OR(G936="",H936=""),"",H936-G936)</f>
        <v/>
      </c>
      <c r="J936" s="12" t="n"/>
      <c r="K936" s="12" t="n"/>
      <c r="L936" s="12">
        <f>IF(AND(J936="",K936=""),"",N(J936)+N(K936))</f>
        <v/>
      </c>
      <c r="M936" s="13" t="n"/>
      <c r="N936" s="13" t="n"/>
      <c r="O936" s="4">
        <f>IF(C936="","",IF(AND(G936&lt;&gt;"",H936&lt;&gt;"",N(H936)&lt;N(G936)),"주행 후 &lt; 주행 전",IF(AND(I936&lt;&gt;"",N(L936)&gt;N(I936)),"업무용 거리 &gt; 주행거리",IF(OR(G936="",IFERROR(SUMPRODUCT(MAX(($C$5:C935=C936)*$H$5:H935)),0)=0),"",IF(G936&gt;IFERROR(SUMPRODUCT(MAX(($C$5:C935=C936)*$H$5:H935)),0),"앞 기록과 "&amp;TEXT(G936-IFERROR(SUMPRODUCT(MAX(($C$5:C935=C936)*$H$5:H935)),0),"#,##0")&amp;"km 빔",IF(G936&lt;IFERROR(SUMPRODUCT(MAX(($C$5:C935=C936)*$H$5:H935)),0),"계기판이 앞 기록보다 작음",""))))))</f>
        <v/>
      </c>
    </row>
    <row r="937">
      <c r="A937" s="6" t="n"/>
      <c r="B937" s="4">
        <f>IF(A937="","",MID("일월화수목금토",WEEKDAY(A937),1))</f>
        <v/>
      </c>
      <c r="C937" s="4" t="n"/>
      <c r="D937" s="4">
        <f>IF(C937="","",IFERROR(INDEX('차량별 비용·업무사용비율'!$B$5:$B$24,MATCH(C937,'차량별 비용·업무사용비율'!$A$5:$A$24,0)),"차량 목록에 없음"))</f>
        <v/>
      </c>
      <c r="E937" s="4" t="n"/>
      <c r="F937" s="4" t="n"/>
      <c r="G937" s="12" t="n"/>
      <c r="H937" s="12" t="n"/>
      <c r="I937" s="12">
        <f>IF(OR(G937="",H937=""),"",H937-G937)</f>
        <v/>
      </c>
      <c r="J937" s="12" t="n"/>
      <c r="K937" s="12" t="n"/>
      <c r="L937" s="12">
        <f>IF(AND(J937="",K937=""),"",N(J937)+N(K937))</f>
        <v/>
      </c>
      <c r="M937" s="13" t="n"/>
      <c r="N937" s="13" t="n"/>
      <c r="O937" s="4">
        <f>IF(C937="","",IF(AND(G937&lt;&gt;"",H937&lt;&gt;"",N(H937)&lt;N(G937)),"주행 후 &lt; 주행 전",IF(AND(I937&lt;&gt;"",N(L937)&gt;N(I937)),"업무용 거리 &gt; 주행거리",IF(OR(G937="",IFERROR(SUMPRODUCT(MAX(($C$5:C936=C937)*$H$5:H936)),0)=0),"",IF(G937&gt;IFERROR(SUMPRODUCT(MAX(($C$5:C936=C937)*$H$5:H936)),0),"앞 기록과 "&amp;TEXT(G937-IFERROR(SUMPRODUCT(MAX(($C$5:C936=C937)*$H$5:H936)),0),"#,##0")&amp;"km 빔",IF(G937&lt;IFERROR(SUMPRODUCT(MAX(($C$5:C936=C937)*$H$5:H936)),0),"계기판이 앞 기록보다 작음",""))))))</f>
        <v/>
      </c>
    </row>
    <row r="938">
      <c r="A938" s="6" t="n"/>
      <c r="B938" s="4">
        <f>IF(A938="","",MID("일월화수목금토",WEEKDAY(A938),1))</f>
        <v/>
      </c>
      <c r="C938" s="4" t="n"/>
      <c r="D938" s="4">
        <f>IF(C938="","",IFERROR(INDEX('차량별 비용·업무사용비율'!$B$5:$B$24,MATCH(C938,'차량별 비용·업무사용비율'!$A$5:$A$24,0)),"차량 목록에 없음"))</f>
        <v/>
      </c>
      <c r="E938" s="4" t="n"/>
      <c r="F938" s="4" t="n"/>
      <c r="G938" s="12" t="n"/>
      <c r="H938" s="12" t="n"/>
      <c r="I938" s="12">
        <f>IF(OR(G938="",H938=""),"",H938-G938)</f>
        <v/>
      </c>
      <c r="J938" s="12" t="n"/>
      <c r="K938" s="12" t="n"/>
      <c r="L938" s="12">
        <f>IF(AND(J938="",K938=""),"",N(J938)+N(K938))</f>
        <v/>
      </c>
      <c r="M938" s="13" t="n"/>
      <c r="N938" s="13" t="n"/>
      <c r="O938" s="4">
        <f>IF(C938="","",IF(AND(G938&lt;&gt;"",H938&lt;&gt;"",N(H938)&lt;N(G938)),"주행 후 &lt; 주행 전",IF(AND(I938&lt;&gt;"",N(L938)&gt;N(I938)),"업무용 거리 &gt; 주행거리",IF(OR(G938="",IFERROR(SUMPRODUCT(MAX(($C$5:C937=C938)*$H$5:H937)),0)=0),"",IF(G938&gt;IFERROR(SUMPRODUCT(MAX(($C$5:C937=C938)*$H$5:H937)),0),"앞 기록과 "&amp;TEXT(G938-IFERROR(SUMPRODUCT(MAX(($C$5:C937=C938)*$H$5:H937)),0),"#,##0")&amp;"km 빔",IF(G938&lt;IFERROR(SUMPRODUCT(MAX(($C$5:C937=C938)*$H$5:H937)),0),"계기판이 앞 기록보다 작음",""))))))</f>
        <v/>
      </c>
    </row>
    <row r="939">
      <c r="A939" s="6" t="n"/>
      <c r="B939" s="4">
        <f>IF(A939="","",MID("일월화수목금토",WEEKDAY(A939),1))</f>
        <v/>
      </c>
      <c r="C939" s="4" t="n"/>
      <c r="D939" s="4">
        <f>IF(C939="","",IFERROR(INDEX('차량별 비용·업무사용비율'!$B$5:$B$24,MATCH(C939,'차량별 비용·업무사용비율'!$A$5:$A$24,0)),"차량 목록에 없음"))</f>
        <v/>
      </c>
      <c r="E939" s="4" t="n"/>
      <c r="F939" s="4" t="n"/>
      <c r="G939" s="12" t="n"/>
      <c r="H939" s="12" t="n"/>
      <c r="I939" s="12">
        <f>IF(OR(G939="",H939=""),"",H939-G939)</f>
        <v/>
      </c>
      <c r="J939" s="12" t="n"/>
      <c r="K939" s="12" t="n"/>
      <c r="L939" s="12">
        <f>IF(AND(J939="",K939=""),"",N(J939)+N(K939))</f>
        <v/>
      </c>
      <c r="M939" s="13" t="n"/>
      <c r="N939" s="13" t="n"/>
      <c r="O939" s="4">
        <f>IF(C939="","",IF(AND(G939&lt;&gt;"",H939&lt;&gt;"",N(H939)&lt;N(G939)),"주행 후 &lt; 주행 전",IF(AND(I939&lt;&gt;"",N(L939)&gt;N(I939)),"업무용 거리 &gt; 주행거리",IF(OR(G939="",IFERROR(SUMPRODUCT(MAX(($C$5:C938=C939)*$H$5:H938)),0)=0),"",IF(G939&gt;IFERROR(SUMPRODUCT(MAX(($C$5:C938=C939)*$H$5:H938)),0),"앞 기록과 "&amp;TEXT(G939-IFERROR(SUMPRODUCT(MAX(($C$5:C938=C939)*$H$5:H938)),0),"#,##0")&amp;"km 빔",IF(G939&lt;IFERROR(SUMPRODUCT(MAX(($C$5:C938=C939)*$H$5:H938)),0),"계기판이 앞 기록보다 작음",""))))))</f>
        <v/>
      </c>
    </row>
    <row r="940">
      <c r="A940" s="6" t="n"/>
      <c r="B940" s="4">
        <f>IF(A940="","",MID("일월화수목금토",WEEKDAY(A940),1))</f>
        <v/>
      </c>
      <c r="C940" s="4" t="n"/>
      <c r="D940" s="4">
        <f>IF(C940="","",IFERROR(INDEX('차량별 비용·업무사용비율'!$B$5:$B$24,MATCH(C940,'차량별 비용·업무사용비율'!$A$5:$A$24,0)),"차량 목록에 없음"))</f>
        <v/>
      </c>
      <c r="E940" s="4" t="n"/>
      <c r="F940" s="4" t="n"/>
      <c r="G940" s="12" t="n"/>
      <c r="H940" s="12" t="n"/>
      <c r="I940" s="12">
        <f>IF(OR(G940="",H940=""),"",H940-G940)</f>
        <v/>
      </c>
      <c r="J940" s="12" t="n"/>
      <c r="K940" s="12" t="n"/>
      <c r="L940" s="12">
        <f>IF(AND(J940="",K940=""),"",N(J940)+N(K940))</f>
        <v/>
      </c>
      <c r="M940" s="13" t="n"/>
      <c r="N940" s="13" t="n"/>
      <c r="O940" s="4">
        <f>IF(C940="","",IF(AND(G940&lt;&gt;"",H940&lt;&gt;"",N(H940)&lt;N(G940)),"주행 후 &lt; 주행 전",IF(AND(I940&lt;&gt;"",N(L940)&gt;N(I940)),"업무용 거리 &gt; 주행거리",IF(OR(G940="",IFERROR(SUMPRODUCT(MAX(($C$5:C939=C940)*$H$5:H939)),0)=0),"",IF(G940&gt;IFERROR(SUMPRODUCT(MAX(($C$5:C939=C940)*$H$5:H939)),0),"앞 기록과 "&amp;TEXT(G940-IFERROR(SUMPRODUCT(MAX(($C$5:C939=C940)*$H$5:H939)),0),"#,##0")&amp;"km 빔",IF(G940&lt;IFERROR(SUMPRODUCT(MAX(($C$5:C939=C940)*$H$5:H939)),0),"계기판이 앞 기록보다 작음",""))))))</f>
        <v/>
      </c>
    </row>
    <row r="941">
      <c r="A941" s="6" t="n"/>
      <c r="B941" s="4">
        <f>IF(A941="","",MID("일월화수목금토",WEEKDAY(A941),1))</f>
        <v/>
      </c>
      <c r="C941" s="4" t="n"/>
      <c r="D941" s="4">
        <f>IF(C941="","",IFERROR(INDEX('차량별 비용·업무사용비율'!$B$5:$B$24,MATCH(C941,'차량별 비용·업무사용비율'!$A$5:$A$24,0)),"차량 목록에 없음"))</f>
        <v/>
      </c>
      <c r="E941" s="4" t="n"/>
      <c r="F941" s="4" t="n"/>
      <c r="G941" s="12" t="n"/>
      <c r="H941" s="12" t="n"/>
      <c r="I941" s="12">
        <f>IF(OR(G941="",H941=""),"",H941-G941)</f>
        <v/>
      </c>
      <c r="J941" s="12" t="n"/>
      <c r="K941" s="12" t="n"/>
      <c r="L941" s="12">
        <f>IF(AND(J941="",K941=""),"",N(J941)+N(K941))</f>
        <v/>
      </c>
      <c r="M941" s="13" t="n"/>
      <c r="N941" s="13" t="n"/>
      <c r="O941" s="4">
        <f>IF(C941="","",IF(AND(G941&lt;&gt;"",H941&lt;&gt;"",N(H941)&lt;N(G941)),"주행 후 &lt; 주행 전",IF(AND(I941&lt;&gt;"",N(L941)&gt;N(I941)),"업무용 거리 &gt; 주행거리",IF(OR(G941="",IFERROR(SUMPRODUCT(MAX(($C$5:C940=C941)*$H$5:H940)),0)=0),"",IF(G941&gt;IFERROR(SUMPRODUCT(MAX(($C$5:C940=C941)*$H$5:H940)),0),"앞 기록과 "&amp;TEXT(G941-IFERROR(SUMPRODUCT(MAX(($C$5:C940=C941)*$H$5:H940)),0),"#,##0")&amp;"km 빔",IF(G941&lt;IFERROR(SUMPRODUCT(MAX(($C$5:C940=C941)*$H$5:H940)),0),"계기판이 앞 기록보다 작음",""))))))</f>
        <v/>
      </c>
    </row>
    <row r="942">
      <c r="A942" s="6" t="n"/>
      <c r="B942" s="4">
        <f>IF(A942="","",MID("일월화수목금토",WEEKDAY(A942),1))</f>
        <v/>
      </c>
      <c r="C942" s="4" t="n"/>
      <c r="D942" s="4">
        <f>IF(C942="","",IFERROR(INDEX('차량별 비용·업무사용비율'!$B$5:$B$24,MATCH(C942,'차량별 비용·업무사용비율'!$A$5:$A$24,0)),"차량 목록에 없음"))</f>
        <v/>
      </c>
      <c r="E942" s="4" t="n"/>
      <c r="F942" s="4" t="n"/>
      <c r="G942" s="12" t="n"/>
      <c r="H942" s="12" t="n"/>
      <c r="I942" s="12">
        <f>IF(OR(G942="",H942=""),"",H942-G942)</f>
        <v/>
      </c>
      <c r="J942" s="12" t="n"/>
      <c r="K942" s="12" t="n"/>
      <c r="L942" s="12">
        <f>IF(AND(J942="",K942=""),"",N(J942)+N(K942))</f>
        <v/>
      </c>
      <c r="M942" s="13" t="n"/>
      <c r="N942" s="13" t="n"/>
      <c r="O942" s="4">
        <f>IF(C942="","",IF(AND(G942&lt;&gt;"",H942&lt;&gt;"",N(H942)&lt;N(G942)),"주행 후 &lt; 주행 전",IF(AND(I942&lt;&gt;"",N(L942)&gt;N(I942)),"업무용 거리 &gt; 주행거리",IF(OR(G942="",IFERROR(SUMPRODUCT(MAX(($C$5:C941=C942)*$H$5:H941)),0)=0),"",IF(G942&gt;IFERROR(SUMPRODUCT(MAX(($C$5:C941=C942)*$H$5:H941)),0),"앞 기록과 "&amp;TEXT(G942-IFERROR(SUMPRODUCT(MAX(($C$5:C941=C942)*$H$5:H941)),0),"#,##0")&amp;"km 빔",IF(G942&lt;IFERROR(SUMPRODUCT(MAX(($C$5:C941=C942)*$H$5:H941)),0),"계기판이 앞 기록보다 작음",""))))))</f>
        <v/>
      </c>
    </row>
    <row r="943">
      <c r="A943" s="6" t="n"/>
      <c r="B943" s="4">
        <f>IF(A943="","",MID("일월화수목금토",WEEKDAY(A943),1))</f>
        <v/>
      </c>
      <c r="C943" s="4" t="n"/>
      <c r="D943" s="4">
        <f>IF(C943="","",IFERROR(INDEX('차량별 비용·업무사용비율'!$B$5:$B$24,MATCH(C943,'차량별 비용·업무사용비율'!$A$5:$A$24,0)),"차량 목록에 없음"))</f>
        <v/>
      </c>
      <c r="E943" s="4" t="n"/>
      <c r="F943" s="4" t="n"/>
      <c r="G943" s="12" t="n"/>
      <c r="H943" s="12" t="n"/>
      <c r="I943" s="12">
        <f>IF(OR(G943="",H943=""),"",H943-G943)</f>
        <v/>
      </c>
      <c r="J943" s="12" t="n"/>
      <c r="K943" s="12" t="n"/>
      <c r="L943" s="12">
        <f>IF(AND(J943="",K943=""),"",N(J943)+N(K943))</f>
        <v/>
      </c>
      <c r="M943" s="13" t="n"/>
      <c r="N943" s="13" t="n"/>
      <c r="O943" s="4">
        <f>IF(C943="","",IF(AND(G943&lt;&gt;"",H943&lt;&gt;"",N(H943)&lt;N(G943)),"주행 후 &lt; 주행 전",IF(AND(I943&lt;&gt;"",N(L943)&gt;N(I943)),"업무용 거리 &gt; 주행거리",IF(OR(G943="",IFERROR(SUMPRODUCT(MAX(($C$5:C942=C943)*$H$5:H942)),0)=0),"",IF(G943&gt;IFERROR(SUMPRODUCT(MAX(($C$5:C942=C943)*$H$5:H942)),0),"앞 기록과 "&amp;TEXT(G943-IFERROR(SUMPRODUCT(MAX(($C$5:C942=C943)*$H$5:H942)),0),"#,##0")&amp;"km 빔",IF(G943&lt;IFERROR(SUMPRODUCT(MAX(($C$5:C942=C943)*$H$5:H942)),0),"계기판이 앞 기록보다 작음",""))))))</f>
        <v/>
      </c>
    </row>
    <row r="944">
      <c r="A944" s="6" t="n"/>
      <c r="B944" s="4">
        <f>IF(A944="","",MID("일월화수목금토",WEEKDAY(A944),1))</f>
        <v/>
      </c>
      <c r="C944" s="4" t="n"/>
      <c r="D944" s="4">
        <f>IF(C944="","",IFERROR(INDEX('차량별 비용·업무사용비율'!$B$5:$B$24,MATCH(C944,'차량별 비용·업무사용비율'!$A$5:$A$24,0)),"차량 목록에 없음"))</f>
        <v/>
      </c>
      <c r="E944" s="4" t="n"/>
      <c r="F944" s="4" t="n"/>
      <c r="G944" s="12" t="n"/>
      <c r="H944" s="12" t="n"/>
      <c r="I944" s="12">
        <f>IF(OR(G944="",H944=""),"",H944-G944)</f>
        <v/>
      </c>
      <c r="J944" s="12" t="n"/>
      <c r="K944" s="12" t="n"/>
      <c r="L944" s="12">
        <f>IF(AND(J944="",K944=""),"",N(J944)+N(K944))</f>
        <v/>
      </c>
      <c r="M944" s="13" t="n"/>
      <c r="N944" s="13" t="n"/>
      <c r="O944" s="4">
        <f>IF(C944="","",IF(AND(G944&lt;&gt;"",H944&lt;&gt;"",N(H944)&lt;N(G944)),"주행 후 &lt; 주행 전",IF(AND(I944&lt;&gt;"",N(L944)&gt;N(I944)),"업무용 거리 &gt; 주행거리",IF(OR(G944="",IFERROR(SUMPRODUCT(MAX(($C$5:C943=C944)*$H$5:H943)),0)=0),"",IF(G944&gt;IFERROR(SUMPRODUCT(MAX(($C$5:C943=C944)*$H$5:H943)),0),"앞 기록과 "&amp;TEXT(G944-IFERROR(SUMPRODUCT(MAX(($C$5:C943=C944)*$H$5:H943)),0),"#,##0")&amp;"km 빔",IF(G944&lt;IFERROR(SUMPRODUCT(MAX(($C$5:C943=C944)*$H$5:H943)),0),"계기판이 앞 기록보다 작음",""))))))</f>
        <v/>
      </c>
    </row>
    <row r="945">
      <c r="A945" s="6" t="n"/>
      <c r="B945" s="4">
        <f>IF(A945="","",MID("일월화수목금토",WEEKDAY(A945),1))</f>
        <v/>
      </c>
      <c r="C945" s="4" t="n"/>
      <c r="D945" s="4">
        <f>IF(C945="","",IFERROR(INDEX('차량별 비용·업무사용비율'!$B$5:$B$24,MATCH(C945,'차량별 비용·업무사용비율'!$A$5:$A$24,0)),"차량 목록에 없음"))</f>
        <v/>
      </c>
      <c r="E945" s="4" t="n"/>
      <c r="F945" s="4" t="n"/>
      <c r="G945" s="12" t="n"/>
      <c r="H945" s="12" t="n"/>
      <c r="I945" s="12">
        <f>IF(OR(G945="",H945=""),"",H945-G945)</f>
        <v/>
      </c>
      <c r="J945" s="12" t="n"/>
      <c r="K945" s="12" t="n"/>
      <c r="L945" s="12">
        <f>IF(AND(J945="",K945=""),"",N(J945)+N(K945))</f>
        <v/>
      </c>
      <c r="M945" s="13" t="n"/>
      <c r="N945" s="13" t="n"/>
      <c r="O945" s="4">
        <f>IF(C945="","",IF(AND(G945&lt;&gt;"",H945&lt;&gt;"",N(H945)&lt;N(G945)),"주행 후 &lt; 주행 전",IF(AND(I945&lt;&gt;"",N(L945)&gt;N(I945)),"업무용 거리 &gt; 주행거리",IF(OR(G945="",IFERROR(SUMPRODUCT(MAX(($C$5:C944=C945)*$H$5:H944)),0)=0),"",IF(G945&gt;IFERROR(SUMPRODUCT(MAX(($C$5:C944=C945)*$H$5:H944)),0),"앞 기록과 "&amp;TEXT(G945-IFERROR(SUMPRODUCT(MAX(($C$5:C944=C945)*$H$5:H944)),0),"#,##0")&amp;"km 빔",IF(G945&lt;IFERROR(SUMPRODUCT(MAX(($C$5:C944=C945)*$H$5:H944)),0),"계기판이 앞 기록보다 작음",""))))))</f>
        <v/>
      </c>
    </row>
    <row r="946">
      <c r="A946" s="6" t="n"/>
      <c r="B946" s="4">
        <f>IF(A946="","",MID("일월화수목금토",WEEKDAY(A946),1))</f>
        <v/>
      </c>
      <c r="C946" s="4" t="n"/>
      <c r="D946" s="4">
        <f>IF(C946="","",IFERROR(INDEX('차량별 비용·업무사용비율'!$B$5:$B$24,MATCH(C946,'차량별 비용·업무사용비율'!$A$5:$A$24,0)),"차량 목록에 없음"))</f>
        <v/>
      </c>
      <c r="E946" s="4" t="n"/>
      <c r="F946" s="4" t="n"/>
      <c r="G946" s="12" t="n"/>
      <c r="H946" s="12" t="n"/>
      <c r="I946" s="12">
        <f>IF(OR(G946="",H946=""),"",H946-G946)</f>
        <v/>
      </c>
      <c r="J946" s="12" t="n"/>
      <c r="K946" s="12" t="n"/>
      <c r="L946" s="12">
        <f>IF(AND(J946="",K946=""),"",N(J946)+N(K946))</f>
        <v/>
      </c>
      <c r="M946" s="13" t="n"/>
      <c r="N946" s="13" t="n"/>
      <c r="O946" s="4">
        <f>IF(C946="","",IF(AND(G946&lt;&gt;"",H946&lt;&gt;"",N(H946)&lt;N(G946)),"주행 후 &lt; 주행 전",IF(AND(I946&lt;&gt;"",N(L946)&gt;N(I946)),"업무용 거리 &gt; 주행거리",IF(OR(G946="",IFERROR(SUMPRODUCT(MAX(($C$5:C945=C946)*$H$5:H945)),0)=0),"",IF(G946&gt;IFERROR(SUMPRODUCT(MAX(($C$5:C945=C946)*$H$5:H945)),0),"앞 기록과 "&amp;TEXT(G946-IFERROR(SUMPRODUCT(MAX(($C$5:C945=C946)*$H$5:H945)),0),"#,##0")&amp;"km 빔",IF(G946&lt;IFERROR(SUMPRODUCT(MAX(($C$5:C945=C946)*$H$5:H945)),0),"계기판이 앞 기록보다 작음",""))))))</f>
        <v/>
      </c>
    </row>
    <row r="947">
      <c r="A947" s="6" t="n"/>
      <c r="B947" s="4">
        <f>IF(A947="","",MID("일월화수목금토",WEEKDAY(A947),1))</f>
        <v/>
      </c>
      <c r="C947" s="4" t="n"/>
      <c r="D947" s="4">
        <f>IF(C947="","",IFERROR(INDEX('차량별 비용·업무사용비율'!$B$5:$B$24,MATCH(C947,'차량별 비용·업무사용비율'!$A$5:$A$24,0)),"차량 목록에 없음"))</f>
        <v/>
      </c>
      <c r="E947" s="4" t="n"/>
      <c r="F947" s="4" t="n"/>
      <c r="G947" s="12" t="n"/>
      <c r="H947" s="12" t="n"/>
      <c r="I947" s="12">
        <f>IF(OR(G947="",H947=""),"",H947-G947)</f>
        <v/>
      </c>
      <c r="J947" s="12" t="n"/>
      <c r="K947" s="12" t="n"/>
      <c r="L947" s="12">
        <f>IF(AND(J947="",K947=""),"",N(J947)+N(K947))</f>
        <v/>
      </c>
      <c r="M947" s="13" t="n"/>
      <c r="N947" s="13" t="n"/>
      <c r="O947" s="4">
        <f>IF(C947="","",IF(AND(G947&lt;&gt;"",H947&lt;&gt;"",N(H947)&lt;N(G947)),"주행 후 &lt; 주행 전",IF(AND(I947&lt;&gt;"",N(L947)&gt;N(I947)),"업무용 거리 &gt; 주행거리",IF(OR(G947="",IFERROR(SUMPRODUCT(MAX(($C$5:C946=C947)*$H$5:H946)),0)=0),"",IF(G947&gt;IFERROR(SUMPRODUCT(MAX(($C$5:C946=C947)*$H$5:H946)),0),"앞 기록과 "&amp;TEXT(G947-IFERROR(SUMPRODUCT(MAX(($C$5:C946=C947)*$H$5:H946)),0),"#,##0")&amp;"km 빔",IF(G947&lt;IFERROR(SUMPRODUCT(MAX(($C$5:C946=C947)*$H$5:H946)),0),"계기판이 앞 기록보다 작음",""))))))</f>
        <v/>
      </c>
    </row>
    <row r="948">
      <c r="A948" s="6" t="n"/>
      <c r="B948" s="4">
        <f>IF(A948="","",MID("일월화수목금토",WEEKDAY(A948),1))</f>
        <v/>
      </c>
      <c r="C948" s="4" t="n"/>
      <c r="D948" s="4">
        <f>IF(C948="","",IFERROR(INDEX('차량별 비용·업무사용비율'!$B$5:$B$24,MATCH(C948,'차량별 비용·업무사용비율'!$A$5:$A$24,0)),"차량 목록에 없음"))</f>
        <v/>
      </c>
      <c r="E948" s="4" t="n"/>
      <c r="F948" s="4" t="n"/>
      <c r="G948" s="12" t="n"/>
      <c r="H948" s="12" t="n"/>
      <c r="I948" s="12">
        <f>IF(OR(G948="",H948=""),"",H948-G948)</f>
        <v/>
      </c>
      <c r="J948" s="12" t="n"/>
      <c r="K948" s="12" t="n"/>
      <c r="L948" s="12">
        <f>IF(AND(J948="",K948=""),"",N(J948)+N(K948))</f>
        <v/>
      </c>
      <c r="M948" s="13" t="n"/>
      <c r="N948" s="13" t="n"/>
      <c r="O948" s="4">
        <f>IF(C948="","",IF(AND(G948&lt;&gt;"",H948&lt;&gt;"",N(H948)&lt;N(G948)),"주행 후 &lt; 주행 전",IF(AND(I948&lt;&gt;"",N(L948)&gt;N(I948)),"업무용 거리 &gt; 주행거리",IF(OR(G948="",IFERROR(SUMPRODUCT(MAX(($C$5:C947=C948)*$H$5:H947)),0)=0),"",IF(G948&gt;IFERROR(SUMPRODUCT(MAX(($C$5:C947=C948)*$H$5:H947)),0),"앞 기록과 "&amp;TEXT(G948-IFERROR(SUMPRODUCT(MAX(($C$5:C947=C948)*$H$5:H947)),0),"#,##0")&amp;"km 빔",IF(G948&lt;IFERROR(SUMPRODUCT(MAX(($C$5:C947=C948)*$H$5:H947)),0),"계기판이 앞 기록보다 작음",""))))))</f>
        <v/>
      </c>
    </row>
    <row r="949">
      <c r="A949" s="6" t="n"/>
      <c r="B949" s="4">
        <f>IF(A949="","",MID("일월화수목금토",WEEKDAY(A949),1))</f>
        <v/>
      </c>
      <c r="C949" s="4" t="n"/>
      <c r="D949" s="4">
        <f>IF(C949="","",IFERROR(INDEX('차량별 비용·업무사용비율'!$B$5:$B$24,MATCH(C949,'차량별 비용·업무사용비율'!$A$5:$A$24,0)),"차량 목록에 없음"))</f>
        <v/>
      </c>
      <c r="E949" s="4" t="n"/>
      <c r="F949" s="4" t="n"/>
      <c r="G949" s="12" t="n"/>
      <c r="H949" s="12" t="n"/>
      <c r="I949" s="12">
        <f>IF(OR(G949="",H949=""),"",H949-G949)</f>
        <v/>
      </c>
      <c r="J949" s="12" t="n"/>
      <c r="K949" s="12" t="n"/>
      <c r="L949" s="12">
        <f>IF(AND(J949="",K949=""),"",N(J949)+N(K949))</f>
        <v/>
      </c>
      <c r="M949" s="13" t="n"/>
      <c r="N949" s="13" t="n"/>
      <c r="O949" s="4">
        <f>IF(C949="","",IF(AND(G949&lt;&gt;"",H949&lt;&gt;"",N(H949)&lt;N(G949)),"주행 후 &lt; 주행 전",IF(AND(I949&lt;&gt;"",N(L949)&gt;N(I949)),"업무용 거리 &gt; 주행거리",IF(OR(G949="",IFERROR(SUMPRODUCT(MAX(($C$5:C948=C949)*$H$5:H948)),0)=0),"",IF(G949&gt;IFERROR(SUMPRODUCT(MAX(($C$5:C948=C949)*$H$5:H948)),0),"앞 기록과 "&amp;TEXT(G949-IFERROR(SUMPRODUCT(MAX(($C$5:C948=C949)*$H$5:H948)),0),"#,##0")&amp;"km 빔",IF(G949&lt;IFERROR(SUMPRODUCT(MAX(($C$5:C948=C949)*$H$5:H948)),0),"계기판이 앞 기록보다 작음",""))))))</f>
        <v/>
      </c>
    </row>
    <row r="950">
      <c r="A950" s="6" t="n"/>
      <c r="B950" s="4">
        <f>IF(A950="","",MID("일월화수목금토",WEEKDAY(A950),1))</f>
        <v/>
      </c>
      <c r="C950" s="4" t="n"/>
      <c r="D950" s="4">
        <f>IF(C950="","",IFERROR(INDEX('차량별 비용·업무사용비율'!$B$5:$B$24,MATCH(C950,'차량별 비용·업무사용비율'!$A$5:$A$24,0)),"차량 목록에 없음"))</f>
        <v/>
      </c>
      <c r="E950" s="4" t="n"/>
      <c r="F950" s="4" t="n"/>
      <c r="G950" s="12" t="n"/>
      <c r="H950" s="12" t="n"/>
      <c r="I950" s="12">
        <f>IF(OR(G950="",H950=""),"",H950-G950)</f>
        <v/>
      </c>
      <c r="J950" s="12" t="n"/>
      <c r="K950" s="12" t="n"/>
      <c r="L950" s="12">
        <f>IF(AND(J950="",K950=""),"",N(J950)+N(K950))</f>
        <v/>
      </c>
      <c r="M950" s="13" t="n"/>
      <c r="N950" s="13" t="n"/>
      <c r="O950" s="4">
        <f>IF(C950="","",IF(AND(G950&lt;&gt;"",H950&lt;&gt;"",N(H950)&lt;N(G950)),"주행 후 &lt; 주행 전",IF(AND(I950&lt;&gt;"",N(L950)&gt;N(I950)),"업무용 거리 &gt; 주행거리",IF(OR(G950="",IFERROR(SUMPRODUCT(MAX(($C$5:C949=C950)*$H$5:H949)),0)=0),"",IF(G950&gt;IFERROR(SUMPRODUCT(MAX(($C$5:C949=C950)*$H$5:H949)),0),"앞 기록과 "&amp;TEXT(G950-IFERROR(SUMPRODUCT(MAX(($C$5:C949=C950)*$H$5:H949)),0),"#,##0")&amp;"km 빔",IF(G950&lt;IFERROR(SUMPRODUCT(MAX(($C$5:C949=C950)*$H$5:H949)),0),"계기판이 앞 기록보다 작음",""))))))</f>
        <v/>
      </c>
    </row>
    <row r="951">
      <c r="A951" s="6" t="n"/>
      <c r="B951" s="4">
        <f>IF(A951="","",MID("일월화수목금토",WEEKDAY(A951),1))</f>
        <v/>
      </c>
      <c r="C951" s="4" t="n"/>
      <c r="D951" s="4">
        <f>IF(C951="","",IFERROR(INDEX('차량별 비용·업무사용비율'!$B$5:$B$24,MATCH(C951,'차량별 비용·업무사용비율'!$A$5:$A$24,0)),"차량 목록에 없음"))</f>
        <v/>
      </c>
      <c r="E951" s="4" t="n"/>
      <c r="F951" s="4" t="n"/>
      <c r="G951" s="12" t="n"/>
      <c r="H951" s="12" t="n"/>
      <c r="I951" s="12">
        <f>IF(OR(G951="",H951=""),"",H951-G951)</f>
        <v/>
      </c>
      <c r="J951" s="12" t="n"/>
      <c r="K951" s="12" t="n"/>
      <c r="L951" s="12">
        <f>IF(AND(J951="",K951=""),"",N(J951)+N(K951))</f>
        <v/>
      </c>
      <c r="M951" s="13" t="n"/>
      <c r="N951" s="13" t="n"/>
      <c r="O951" s="4">
        <f>IF(C951="","",IF(AND(G951&lt;&gt;"",H951&lt;&gt;"",N(H951)&lt;N(G951)),"주행 후 &lt; 주행 전",IF(AND(I951&lt;&gt;"",N(L951)&gt;N(I951)),"업무용 거리 &gt; 주행거리",IF(OR(G951="",IFERROR(SUMPRODUCT(MAX(($C$5:C950=C951)*$H$5:H950)),0)=0),"",IF(G951&gt;IFERROR(SUMPRODUCT(MAX(($C$5:C950=C951)*$H$5:H950)),0),"앞 기록과 "&amp;TEXT(G951-IFERROR(SUMPRODUCT(MAX(($C$5:C950=C951)*$H$5:H950)),0),"#,##0")&amp;"km 빔",IF(G951&lt;IFERROR(SUMPRODUCT(MAX(($C$5:C950=C951)*$H$5:H950)),0),"계기판이 앞 기록보다 작음",""))))))</f>
        <v/>
      </c>
    </row>
    <row r="952">
      <c r="A952" s="6" t="n"/>
      <c r="B952" s="4">
        <f>IF(A952="","",MID("일월화수목금토",WEEKDAY(A952),1))</f>
        <v/>
      </c>
      <c r="C952" s="4" t="n"/>
      <c r="D952" s="4">
        <f>IF(C952="","",IFERROR(INDEX('차량별 비용·업무사용비율'!$B$5:$B$24,MATCH(C952,'차량별 비용·업무사용비율'!$A$5:$A$24,0)),"차량 목록에 없음"))</f>
        <v/>
      </c>
      <c r="E952" s="4" t="n"/>
      <c r="F952" s="4" t="n"/>
      <c r="G952" s="12" t="n"/>
      <c r="H952" s="12" t="n"/>
      <c r="I952" s="12">
        <f>IF(OR(G952="",H952=""),"",H952-G952)</f>
        <v/>
      </c>
      <c r="J952" s="12" t="n"/>
      <c r="K952" s="12" t="n"/>
      <c r="L952" s="12">
        <f>IF(AND(J952="",K952=""),"",N(J952)+N(K952))</f>
        <v/>
      </c>
      <c r="M952" s="13" t="n"/>
      <c r="N952" s="13" t="n"/>
      <c r="O952" s="4">
        <f>IF(C952="","",IF(AND(G952&lt;&gt;"",H952&lt;&gt;"",N(H952)&lt;N(G952)),"주행 후 &lt; 주행 전",IF(AND(I952&lt;&gt;"",N(L952)&gt;N(I952)),"업무용 거리 &gt; 주행거리",IF(OR(G952="",IFERROR(SUMPRODUCT(MAX(($C$5:C951=C952)*$H$5:H951)),0)=0),"",IF(G952&gt;IFERROR(SUMPRODUCT(MAX(($C$5:C951=C952)*$H$5:H951)),0),"앞 기록과 "&amp;TEXT(G952-IFERROR(SUMPRODUCT(MAX(($C$5:C951=C952)*$H$5:H951)),0),"#,##0")&amp;"km 빔",IF(G952&lt;IFERROR(SUMPRODUCT(MAX(($C$5:C951=C952)*$H$5:H951)),0),"계기판이 앞 기록보다 작음",""))))))</f>
        <v/>
      </c>
    </row>
    <row r="953">
      <c r="A953" s="6" t="n"/>
      <c r="B953" s="4">
        <f>IF(A953="","",MID("일월화수목금토",WEEKDAY(A953),1))</f>
        <v/>
      </c>
      <c r="C953" s="4" t="n"/>
      <c r="D953" s="4">
        <f>IF(C953="","",IFERROR(INDEX('차량별 비용·업무사용비율'!$B$5:$B$24,MATCH(C953,'차량별 비용·업무사용비율'!$A$5:$A$24,0)),"차량 목록에 없음"))</f>
        <v/>
      </c>
      <c r="E953" s="4" t="n"/>
      <c r="F953" s="4" t="n"/>
      <c r="G953" s="12" t="n"/>
      <c r="H953" s="12" t="n"/>
      <c r="I953" s="12">
        <f>IF(OR(G953="",H953=""),"",H953-G953)</f>
        <v/>
      </c>
      <c r="J953" s="12" t="n"/>
      <c r="K953" s="12" t="n"/>
      <c r="L953" s="12">
        <f>IF(AND(J953="",K953=""),"",N(J953)+N(K953))</f>
        <v/>
      </c>
      <c r="M953" s="13" t="n"/>
      <c r="N953" s="13" t="n"/>
      <c r="O953" s="4">
        <f>IF(C953="","",IF(AND(G953&lt;&gt;"",H953&lt;&gt;"",N(H953)&lt;N(G953)),"주행 후 &lt; 주행 전",IF(AND(I953&lt;&gt;"",N(L953)&gt;N(I953)),"업무용 거리 &gt; 주행거리",IF(OR(G953="",IFERROR(SUMPRODUCT(MAX(($C$5:C952=C953)*$H$5:H952)),0)=0),"",IF(G953&gt;IFERROR(SUMPRODUCT(MAX(($C$5:C952=C953)*$H$5:H952)),0),"앞 기록과 "&amp;TEXT(G953-IFERROR(SUMPRODUCT(MAX(($C$5:C952=C953)*$H$5:H952)),0),"#,##0")&amp;"km 빔",IF(G953&lt;IFERROR(SUMPRODUCT(MAX(($C$5:C952=C953)*$H$5:H952)),0),"계기판이 앞 기록보다 작음",""))))))</f>
        <v/>
      </c>
    </row>
    <row r="954">
      <c r="A954" s="6" t="n"/>
      <c r="B954" s="4">
        <f>IF(A954="","",MID("일월화수목금토",WEEKDAY(A954),1))</f>
        <v/>
      </c>
      <c r="C954" s="4" t="n"/>
      <c r="D954" s="4">
        <f>IF(C954="","",IFERROR(INDEX('차량별 비용·업무사용비율'!$B$5:$B$24,MATCH(C954,'차량별 비용·업무사용비율'!$A$5:$A$24,0)),"차량 목록에 없음"))</f>
        <v/>
      </c>
      <c r="E954" s="4" t="n"/>
      <c r="F954" s="4" t="n"/>
      <c r="G954" s="12" t="n"/>
      <c r="H954" s="12" t="n"/>
      <c r="I954" s="12">
        <f>IF(OR(G954="",H954=""),"",H954-G954)</f>
        <v/>
      </c>
      <c r="J954" s="12" t="n"/>
      <c r="K954" s="12" t="n"/>
      <c r="L954" s="12">
        <f>IF(AND(J954="",K954=""),"",N(J954)+N(K954))</f>
        <v/>
      </c>
      <c r="M954" s="13" t="n"/>
      <c r="N954" s="13" t="n"/>
      <c r="O954" s="4">
        <f>IF(C954="","",IF(AND(G954&lt;&gt;"",H954&lt;&gt;"",N(H954)&lt;N(G954)),"주행 후 &lt; 주행 전",IF(AND(I954&lt;&gt;"",N(L954)&gt;N(I954)),"업무용 거리 &gt; 주행거리",IF(OR(G954="",IFERROR(SUMPRODUCT(MAX(($C$5:C953=C954)*$H$5:H953)),0)=0),"",IF(G954&gt;IFERROR(SUMPRODUCT(MAX(($C$5:C953=C954)*$H$5:H953)),0),"앞 기록과 "&amp;TEXT(G954-IFERROR(SUMPRODUCT(MAX(($C$5:C953=C954)*$H$5:H953)),0),"#,##0")&amp;"km 빔",IF(G954&lt;IFERROR(SUMPRODUCT(MAX(($C$5:C953=C954)*$H$5:H953)),0),"계기판이 앞 기록보다 작음",""))))))</f>
        <v/>
      </c>
    </row>
    <row r="955">
      <c r="A955" s="6" t="n"/>
      <c r="B955" s="4">
        <f>IF(A955="","",MID("일월화수목금토",WEEKDAY(A955),1))</f>
        <v/>
      </c>
      <c r="C955" s="4" t="n"/>
      <c r="D955" s="4">
        <f>IF(C955="","",IFERROR(INDEX('차량별 비용·업무사용비율'!$B$5:$B$24,MATCH(C955,'차량별 비용·업무사용비율'!$A$5:$A$24,0)),"차량 목록에 없음"))</f>
        <v/>
      </c>
      <c r="E955" s="4" t="n"/>
      <c r="F955" s="4" t="n"/>
      <c r="G955" s="12" t="n"/>
      <c r="H955" s="12" t="n"/>
      <c r="I955" s="12">
        <f>IF(OR(G955="",H955=""),"",H955-G955)</f>
        <v/>
      </c>
      <c r="J955" s="12" t="n"/>
      <c r="K955" s="12" t="n"/>
      <c r="L955" s="12">
        <f>IF(AND(J955="",K955=""),"",N(J955)+N(K955))</f>
        <v/>
      </c>
      <c r="M955" s="13" t="n"/>
      <c r="N955" s="13" t="n"/>
      <c r="O955" s="4">
        <f>IF(C955="","",IF(AND(G955&lt;&gt;"",H955&lt;&gt;"",N(H955)&lt;N(G955)),"주행 후 &lt; 주행 전",IF(AND(I955&lt;&gt;"",N(L955)&gt;N(I955)),"업무용 거리 &gt; 주행거리",IF(OR(G955="",IFERROR(SUMPRODUCT(MAX(($C$5:C954=C955)*$H$5:H954)),0)=0),"",IF(G955&gt;IFERROR(SUMPRODUCT(MAX(($C$5:C954=C955)*$H$5:H954)),0),"앞 기록과 "&amp;TEXT(G955-IFERROR(SUMPRODUCT(MAX(($C$5:C954=C955)*$H$5:H954)),0),"#,##0")&amp;"km 빔",IF(G955&lt;IFERROR(SUMPRODUCT(MAX(($C$5:C954=C955)*$H$5:H954)),0),"계기판이 앞 기록보다 작음",""))))))</f>
        <v/>
      </c>
    </row>
    <row r="956">
      <c r="A956" s="6" t="n"/>
      <c r="B956" s="4">
        <f>IF(A956="","",MID("일월화수목금토",WEEKDAY(A956),1))</f>
        <v/>
      </c>
      <c r="C956" s="4" t="n"/>
      <c r="D956" s="4">
        <f>IF(C956="","",IFERROR(INDEX('차량별 비용·업무사용비율'!$B$5:$B$24,MATCH(C956,'차량별 비용·업무사용비율'!$A$5:$A$24,0)),"차량 목록에 없음"))</f>
        <v/>
      </c>
      <c r="E956" s="4" t="n"/>
      <c r="F956" s="4" t="n"/>
      <c r="G956" s="12" t="n"/>
      <c r="H956" s="12" t="n"/>
      <c r="I956" s="12">
        <f>IF(OR(G956="",H956=""),"",H956-G956)</f>
        <v/>
      </c>
      <c r="J956" s="12" t="n"/>
      <c r="K956" s="12" t="n"/>
      <c r="L956" s="12">
        <f>IF(AND(J956="",K956=""),"",N(J956)+N(K956))</f>
        <v/>
      </c>
      <c r="M956" s="13" t="n"/>
      <c r="N956" s="13" t="n"/>
      <c r="O956" s="4">
        <f>IF(C956="","",IF(AND(G956&lt;&gt;"",H956&lt;&gt;"",N(H956)&lt;N(G956)),"주행 후 &lt; 주행 전",IF(AND(I956&lt;&gt;"",N(L956)&gt;N(I956)),"업무용 거리 &gt; 주행거리",IF(OR(G956="",IFERROR(SUMPRODUCT(MAX(($C$5:C955=C956)*$H$5:H955)),0)=0),"",IF(G956&gt;IFERROR(SUMPRODUCT(MAX(($C$5:C955=C956)*$H$5:H955)),0),"앞 기록과 "&amp;TEXT(G956-IFERROR(SUMPRODUCT(MAX(($C$5:C955=C956)*$H$5:H955)),0),"#,##0")&amp;"km 빔",IF(G956&lt;IFERROR(SUMPRODUCT(MAX(($C$5:C955=C956)*$H$5:H955)),0),"계기판이 앞 기록보다 작음",""))))))</f>
        <v/>
      </c>
    </row>
    <row r="957">
      <c r="A957" s="6" t="n"/>
      <c r="B957" s="4">
        <f>IF(A957="","",MID("일월화수목금토",WEEKDAY(A957),1))</f>
        <v/>
      </c>
      <c r="C957" s="4" t="n"/>
      <c r="D957" s="4">
        <f>IF(C957="","",IFERROR(INDEX('차량별 비용·업무사용비율'!$B$5:$B$24,MATCH(C957,'차량별 비용·업무사용비율'!$A$5:$A$24,0)),"차량 목록에 없음"))</f>
        <v/>
      </c>
      <c r="E957" s="4" t="n"/>
      <c r="F957" s="4" t="n"/>
      <c r="G957" s="12" t="n"/>
      <c r="H957" s="12" t="n"/>
      <c r="I957" s="12">
        <f>IF(OR(G957="",H957=""),"",H957-G957)</f>
        <v/>
      </c>
      <c r="J957" s="12" t="n"/>
      <c r="K957" s="12" t="n"/>
      <c r="L957" s="12">
        <f>IF(AND(J957="",K957=""),"",N(J957)+N(K957))</f>
        <v/>
      </c>
      <c r="M957" s="13" t="n"/>
      <c r="N957" s="13" t="n"/>
      <c r="O957" s="4">
        <f>IF(C957="","",IF(AND(G957&lt;&gt;"",H957&lt;&gt;"",N(H957)&lt;N(G957)),"주행 후 &lt; 주행 전",IF(AND(I957&lt;&gt;"",N(L957)&gt;N(I957)),"업무용 거리 &gt; 주행거리",IF(OR(G957="",IFERROR(SUMPRODUCT(MAX(($C$5:C956=C957)*$H$5:H956)),0)=0),"",IF(G957&gt;IFERROR(SUMPRODUCT(MAX(($C$5:C956=C957)*$H$5:H956)),0),"앞 기록과 "&amp;TEXT(G957-IFERROR(SUMPRODUCT(MAX(($C$5:C956=C957)*$H$5:H956)),0),"#,##0")&amp;"km 빔",IF(G957&lt;IFERROR(SUMPRODUCT(MAX(($C$5:C956=C957)*$H$5:H956)),0),"계기판이 앞 기록보다 작음",""))))))</f>
        <v/>
      </c>
    </row>
    <row r="958">
      <c r="A958" s="6" t="n"/>
      <c r="B958" s="4">
        <f>IF(A958="","",MID("일월화수목금토",WEEKDAY(A958),1))</f>
        <v/>
      </c>
      <c r="C958" s="4" t="n"/>
      <c r="D958" s="4">
        <f>IF(C958="","",IFERROR(INDEX('차량별 비용·업무사용비율'!$B$5:$B$24,MATCH(C958,'차량별 비용·업무사용비율'!$A$5:$A$24,0)),"차량 목록에 없음"))</f>
        <v/>
      </c>
      <c r="E958" s="4" t="n"/>
      <c r="F958" s="4" t="n"/>
      <c r="G958" s="12" t="n"/>
      <c r="H958" s="12" t="n"/>
      <c r="I958" s="12">
        <f>IF(OR(G958="",H958=""),"",H958-G958)</f>
        <v/>
      </c>
      <c r="J958" s="12" t="n"/>
      <c r="K958" s="12" t="n"/>
      <c r="L958" s="12">
        <f>IF(AND(J958="",K958=""),"",N(J958)+N(K958))</f>
        <v/>
      </c>
      <c r="M958" s="13" t="n"/>
      <c r="N958" s="13" t="n"/>
      <c r="O958" s="4">
        <f>IF(C958="","",IF(AND(G958&lt;&gt;"",H958&lt;&gt;"",N(H958)&lt;N(G958)),"주행 후 &lt; 주행 전",IF(AND(I958&lt;&gt;"",N(L958)&gt;N(I958)),"업무용 거리 &gt; 주행거리",IF(OR(G958="",IFERROR(SUMPRODUCT(MAX(($C$5:C957=C958)*$H$5:H957)),0)=0),"",IF(G958&gt;IFERROR(SUMPRODUCT(MAX(($C$5:C957=C958)*$H$5:H957)),0),"앞 기록과 "&amp;TEXT(G958-IFERROR(SUMPRODUCT(MAX(($C$5:C957=C958)*$H$5:H957)),0),"#,##0")&amp;"km 빔",IF(G958&lt;IFERROR(SUMPRODUCT(MAX(($C$5:C957=C958)*$H$5:H957)),0),"계기판이 앞 기록보다 작음",""))))))</f>
        <v/>
      </c>
    </row>
    <row r="959">
      <c r="A959" s="6" t="n"/>
      <c r="B959" s="4">
        <f>IF(A959="","",MID("일월화수목금토",WEEKDAY(A959),1))</f>
        <v/>
      </c>
      <c r="C959" s="4" t="n"/>
      <c r="D959" s="4">
        <f>IF(C959="","",IFERROR(INDEX('차량별 비용·업무사용비율'!$B$5:$B$24,MATCH(C959,'차량별 비용·업무사용비율'!$A$5:$A$24,0)),"차량 목록에 없음"))</f>
        <v/>
      </c>
      <c r="E959" s="4" t="n"/>
      <c r="F959" s="4" t="n"/>
      <c r="G959" s="12" t="n"/>
      <c r="H959" s="12" t="n"/>
      <c r="I959" s="12">
        <f>IF(OR(G959="",H959=""),"",H959-G959)</f>
        <v/>
      </c>
      <c r="J959" s="12" t="n"/>
      <c r="K959" s="12" t="n"/>
      <c r="L959" s="12">
        <f>IF(AND(J959="",K959=""),"",N(J959)+N(K959))</f>
        <v/>
      </c>
      <c r="M959" s="13" t="n"/>
      <c r="N959" s="13" t="n"/>
      <c r="O959" s="4">
        <f>IF(C959="","",IF(AND(G959&lt;&gt;"",H959&lt;&gt;"",N(H959)&lt;N(G959)),"주행 후 &lt; 주행 전",IF(AND(I959&lt;&gt;"",N(L959)&gt;N(I959)),"업무용 거리 &gt; 주행거리",IF(OR(G959="",IFERROR(SUMPRODUCT(MAX(($C$5:C958=C959)*$H$5:H958)),0)=0),"",IF(G959&gt;IFERROR(SUMPRODUCT(MAX(($C$5:C958=C959)*$H$5:H958)),0),"앞 기록과 "&amp;TEXT(G959-IFERROR(SUMPRODUCT(MAX(($C$5:C958=C959)*$H$5:H958)),0),"#,##0")&amp;"km 빔",IF(G959&lt;IFERROR(SUMPRODUCT(MAX(($C$5:C958=C959)*$H$5:H958)),0),"계기판이 앞 기록보다 작음",""))))))</f>
        <v/>
      </c>
    </row>
    <row r="960">
      <c r="A960" s="6" t="n"/>
      <c r="B960" s="4">
        <f>IF(A960="","",MID("일월화수목금토",WEEKDAY(A960),1))</f>
        <v/>
      </c>
      <c r="C960" s="4" t="n"/>
      <c r="D960" s="4">
        <f>IF(C960="","",IFERROR(INDEX('차량별 비용·업무사용비율'!$B$5:$B$24,MATCH(C960,'차량별 비용·업무사용비율'!$A$5:$A$24,0)),"차량 목록에 없음"))</f>
        <v/>
      </c>
      <c r="E960" s="4" t="n"/>
      <c r="F960" s="4" t="n"/>
      <c r="G960" s="12" t="n"/>
      <c r="H960" s="12" t="n"/>
      <c r="I960" s="12">
        <f>IF(OR(G960="",H960=""),"",H960-G960)</f>
        <v/>
      </c>
      <c r="J960" s="12" t="n"/>
      <c r="K960" s="12" t="n"/>
      <c r="L960" s="12">
        <f>IF(AND(J960="",K960=""),"",N(J960)+N(K960))</f>
        <v/>
      </c>
      <c r="M960" s="13" t="n"/>
      <c r="N960" s="13" t="n"/>
      <c r="O960" s="4">
        <f>IF(C960="","",IF(AND(G960&lt;&gt;"",H960&lt;&gt;"",N(H960)&lt;N(G960)),"주행 후 &lt; 주행 전",IF(AND(I960&lt;&gt;"",N(L960)&gt;N(I960)),"업무용 거리 &gt; 주행거리",IF(OR(G960="",IFERROR(SUMPRODUCT(MAX(($C$5:C959=C960)*$H$5:H959)),0)=0),"",IF(G960&gt;IFERROR(SUMPRODUCT(MAX(($C$5:C959=C960)*$H$5:H959)),0),"앞 기록과 "&amp;TEXT(G960-IFERROR(SUMPRODUCT(MAX(($C$5:C959=C960)*$H$5:H959)),0),"#,##0")&amp;"km 빔",IF(G960&lt;IFERROR(SUMPRODUCT(MAX(($C$5:C959=C960)*$H$5:H959)),0),"계기판이 앞 기록보다 작음",""))))))</f>
        <v/>
      </c>
    </row>
    <row r="961">
      <c r="A961" s="6" t="n"/>
      <c r="B961" s="4">
        <f>IF(A961="","",MID("일월화수목금토",WEEKDAY(A961),1))</f>
        <v/>
      </c>
      <c r="C961" s="4" t="n"/>
      <c r="D961" s="4">
        <f>IF(C961="","",IFERROR(INDEX('차량별 비용·업무사용비율'!$B$5:$B$24,MATCH(C961,'차량별 비용·업무사용비율'!$A$5:$A$24,0)),"차량 목록에 없음"))</f>
        <v/>
      </c>
      <c r="E961" s="4" t="n"/>
      <c r="F961" s="4" t="n"/>
      <c r="G961" s="12" t="n"/>
      <c r="H961" s="12" t="n"/>
      <c r="I961" s="12">
        <f>IF(OR(G961="",H961=""),"",H961-G961)</f>
        <v/>
      </c>
      <c r="J961" s="12" t="n"/>
      <c r="K961" s="12" t="n"/>
      <c r="L961" s="12">
        <f>IF(AND(J961="",K961=""),"",N(J961)+N(K961))</f>
        <v/>
      </c>
      <c r="M961" s="13" t="n"/>
      <c r="N961" s="13" t="n"/>
      <c r="O961" s="4">
        <f>IF(C961="","",IF(AND(G961&lt;&gt;"",H961&lt;&gt;"",N(H961)&lt;N(G961)),"주행 후 &lt; 주행 전",IF(AND(I961&lt;&gt;"",N(L961)&gt;N(I961)),"업무용 거리 &gt; 주행거리",IF(OR(G961="",IFERROR(SUMPRODUCT(MAX(($C$5:C960=C961)*$H$5:H960)),0)=0),"",IF(G961&gt;IFERROR(SUMPRODUCT(MAX(($C$5:C960=C961)*$H$5:H960)),0),"앞 기록과 "&amp;TEXT(G961-IFERROR(SUMPRODUCT(MAX(($C$5:C960=C961)*$H$5:H960)),0),"#,##0")&amp;"km 빔",IF(G961&lt;IFERROR(SUMPRODUCT(MAX(($C$5:C960=C961)*$H$5:H960)),0),"계기판이 앞 기록보다 작음",""))))))</f>
        <v/>
      </c>
    </row>
    <row r="962">
      <c r="A962" s="6" t="n"/>
      <c r="B962" s="4">
        <f>IF(A962="","",MID("일월화수목금토",WEEKDAY(A962),1))</f>
        <v/>
      </c>
      <c r="C962" s="4" t="n"/>
      <c r="D962" s="4">
        <f>IF(C962="","",IFERROR(INDEX('차량별 비용·업무사용비율'!$B$5:$B$24,MATCH(C962,'차량별 비용·업무사용비율'!$A$5:$A$24,0)),"차량 목록에 없음"))</f>
        <v/>
      </c>
      <c r="E962" s="4" t="n"/>
      <c r="F962" s="4" t="n"/>
      <c r="G962" s="12" t="n"/>
      <c r="H962" s="12" t="n"/>
      <c r="I962" s="12">
        <f>IF(OR(G962="",H962=""),"",H962-G962)</f>
        <v/>
      </c>
      <c r="J962" s="12" t="n"/>
      <c r="K962" s="12" t="n"/>
      <c r="L962" s="12">
        <f>IF(AND(J962="",K962=""),"",N(J962)+N(K962))</f>
        <v/>
      </c>
      <c r="M962" s="13" t="n"/>
      <c r="N962" s="13" t="n"/>
      <c r="O962" s="4">
        <f>IF(C962="","",IF(AND(G962&lt;&gt;"",H962&lt;&gt;"",N(H962)&lt;N(G962)),"주행 후 &lt; 주행 전",IF(AND(I962&lt;&gt;"",N(L962)&gt;N(I962)),"업무용 거리 &gt; 주행거리",IF(OR(G962="",IFERROR(SUMPRODUCT(MAX(($C$5:C961=C962)*$H$5:H961)),0)=0),"",IF(G962&gt;IFERROR(SUMPRODUCT(MAX(($C$5:C961=C962)*$H$5:H961)),0),"앞 기록과 "&amp;TEXT(G962-IFERROR(SUMPRODUCT(MAX(($C$5:C961=C962)*$H$5:H961)),0),"#,##0")&amp;"km 빔",IF(G962&lt;IFERROR(SUMPRODUCT(MAX(($C$5:C961=C962)*$H$5:H961)),0),"계기판이 앞 기록보다 작음",""))))))</f>
        <v/>
      </c>
    </row>
    <row r="963">
      <c r="A963" s="6" t="n"/>
      <c r="B963" s="4">
        <f>IF(A963="","",MID("일월화수목금토",WEEKDAY(A963),1))</f>
        <v/>
      </c>
      <c r="C963" s="4" t="n"/>
      <c r="D963" s="4">
        <f>IF(C963="","",IFERROR(INDEX('차량별 비용·업무사용비율'!$B$5:$B$24,MATCH(C963,'차량별 비용·업무사용비율'!$A$5:$A$24,0)),"차량 목록에 없음"))</f>
        <v/>
      </c>
      <c r="E963" s="4" t="n"/>
      <c r="F963" s="4" t="n"/>
      <c r="G963" s="12" t="n"/>
      <c r="H963" s="12" t="n"/>
      <c r="I963" s="12">
        <f>IF(OR(G963="",H963=""),"",H963-G963)</f>
        <v/>
      </c>
      <c r="J963" s="12" t="n"/>
      <c r="K963" s="12" t="n"/>
      <c r="L963" s="12">
        <f>IF(AND(J963="",K963=""),"",N(J963)+N(K963))</f>
        <v/>
      </c>
      <c r="M963" s="13" t="n"/>
      <c r="N963" s="13" t="n"/>
      <c r="O963" s="4">
        <f>IF(C963="","",IF(AND(G963&lt;&gt;"",H963&lt;&gt;"",N(H963)&lt;N(G963)),"주행 후 &lt; 주행 전",IF(AND(I963&lt;&gt;"",N(L963)&gt;N(I963)),"업무용 거리 &gt; 주행거리",IF(OR(G963="",IFERROR(SUMPRODUCT(MAX(($C$5:C962=C963)*$H$5:H962)),0)=0),"",IF(G963&gt;IFERROR(SUMPRODUCT(MAX(($C$5:C962=C963)*$H$5:H962)),0),"앞 기록과 "&amp;TEXT(G963-IFERROR(SUMPRODUCT(MAX(($C$5:C962=C963)*$H$5:H962)),0),"#,##0")&amp;"km 빔",IF(G963&lt;IFERROR(SUMPRODUCT(MAX(($C$5:C962=C963)*$H$5:H962)),0),"계기판이 앞 기록보다 작음",""))))))</f>
        <v/>
      </c>
    </row>
    <row r="964">
      <c r="A964" s="6" t="n"/>
      <c r="B964" s="4">
        <f>IF(A964="","",MID("일월화수목금토",WEEKDAY(A964),1))</f>
        <v/>
      </c>
      <c r="C964" s="4" t="n"/>
      <c r="D964" s="4">
        <f>IF(C964="","",IFERROR(INDEX('차량별 비용·업무사용비율'!$B$5:$B$24,MATCH(C964,'차량별 비용·업무사용비율'!$A$5:$A$24,0)),"차량 목록에 없음"))</f>
        <v/>
      </c>
      <c r="E964" s="4" t="n"/>
      <c r="F964" s="4" t="n"/>
      <c r="G964" s="12" t="n"/>
      <c r="H964" s="12" t="n"/>
      <c r="I964" s="12">
        <f>IF(OR(G964="",H964=""),"",H964-G964)</f>
        <v/>
      </c>
      <c r="J964" s="12" t="n"/>
      <c r="K964" s="12" t="n"/>
      <c r="L964" s="12">
        <f>IF(AND(J964="",K964=""),"",N(J964)+N(K964))</f>
        <v/>
      </c>
      <c r="M964" s="13" t="n"/>
      <c r="N964" s="13" t="n"/>
      <c r="O964" s="4">
        <f>IF(C964="","",IF(AND(G964&lt;&gt;"",H964&lt;&gt;"",N(H964)&lt;N(G964)),"주행 후 &lt; 주행 전",IF(AND(I964&lt;&gt;"",N(L964)&gt;N(I964)),"업무용 거리 &gt; 주행거리",IF(OR(G964="",IFERROR(SUMPRODUCT(MAX(($C$5:C963=C964)*$H$5:H963)),0)=0),"",IF(G964&gt;IFERROR(SUMPRODUCT(MAX(($C$5:C963=C964)*$H$5:H963)),0),"앞 기록과 "&amp;TEXT(G964-IFERROR(SUMPRODUCT(MAX(($C$5:C963=C964)*$H$5:H963)),0),"#,##0")&amp;"km 빔",IF(G964&lt;IFERROR(SUMPRODUCT(MAX(($C$5:C963=C964)*$H$5:H963)),0),"계기판이 앞 기록보다 작음",""))))))</f>
        <v/>
      </c>
    </row>
    <row r="965">
      <c r="A965" s="6" t="n"/>
      <c r="B965" s="4">
        <f>IF(A965="","",MID("일월화수목금토",WEEKDAY(A965),1))</f>
        <v/>
      </c>
      <c r="C965" s="4" t="n"/>
      <c r="D965" s="4">
        <f>IF(C965="","",IFERROR(INDEX('차량별 비용·업무사용비율'!$B$5:$B$24,MATCH(C965,'차량별 비용·업무사용비율'!$A$5:$A$24,0)),"차량 목록에 없음"))</f>
        <v/>
      </c>
      <c r="E965" s="4" t="n"/>
      <c r="F965" s="4" t="n"/>
      <c r="G965" s="12" t="n"/>
      <c r="H965" s="12" t="n"/>
      <c r="I965" s="12">
        <f>IF(OR(G965="",H965=""),"",H965-G965)</f>
        <v/>
      </c>
      <c r="J965" s="12" t="n"/>
      <c r="K965" s="12" t="n"/>
      <c r="L965" s="12">
        <f>IF(AND(J965="",K965=""),"",N(J965)+N(K965))</f>
        <v/>
      </c>
      <c r="M965" s="13" t="n"/>
      <c r="N965" s="13" t="n"/>
      <c r="O965" s="4">
        <f>IF(C965="","",IF(AND(G965&lt;&gt;"",H965&lt;&gt;"",N(H965)&lt;N(G965)),"주행 후 &lt; 주행 전",IF(AND(I965&lt;&gt;"",N(L965)&gt;N(I965)),"업무용 거리 &gt; 주행거리",IF(OR(G965="",IFERROR(SUMPRODUCT(MAX(($C$5:C964=C965)*$H$5:H964)),0)=0),"",IF(G965&gt;IFERROR(SUMPRODUCT(MAX(($C$5:C964=C965)*$H$5:H964)),0),"앞 기록과 "&amp;TEXT(G965-IFERROR(SUMPRODUCT(MAX(($C$5:C964=C965)*$H$5:H964)),0),"#,##0")&amp;"km 빔",IF(G965&lt;IFERROR(SUMPRODUCT(MAX(($C$5:C964=C965)*$H$5:H964)),0),"계기판이 앞 기록보다 작음",""))))))</f>
        <v/>
      </c>
    </row>
    <row r="966">
      <c r="A966" s="6" t="n"/>
      <c r="B966" s="4">
        <f>IF(A966="","",MID("일월화수목금토",WEEKDAY(A966),1))</f>
        <v/>
      </c>
      <c r="C966" s="4" t="n"/>
      <c r="D966" s="4">
        <f>IF(C966="","",IFERROR(INDEX('차량별 비용·업무사용비율'!$B$5:$B$24,MATCH(C966,'차량별 비용·업무사용비율'!$A$5:$A$24,0)),"차량 목록에 없음"))</f>
        <v/>
      </c>
      <c r="E966" s="4" t="n"/>
      <c r="F966" s="4" t="n"/>
      <c r="G966" s="12" t="n"/>
      <c r="H966" s="12" t="n"/>
      <c r="I966" s="12">
        <f>IF(OR(G966="",H966=""),"",H966-G966)</f>
        <v/>
      </c>
      <c r="J966" s="12" t="n"/>
      <c r="K966" s="12" t="n"/>
      <c r="L966" s="12">
        <f>IF(AND(J966="",K966=""),"",N(J966)+N(K966))</f>
        <v/>
      </c>
      <c r="M966" s="13" t="n"/>
      <c r="N966" s="13" t="n"/>
      <c r="O966" s="4">
        <f>IF(C966="","",IF(AND(G966&lt;&gt;"",H966&lt;&gt;"",N(H966)&lt;N(G966)),"주행 후 &lt; 주행 전",IF(AND(I966&lt;&gt;"",N(L966)&gt;N(I966)),"업무용 거리 &gt; 주행거리",IF(OR(G966="",IFERROR(SUMPRODUCT(MAX(($C$5:C965=C966)*$H$5:H965)),0)=0),"",IF(G966&gt;IFERROR(SUMPRODUCT(MAX(($C$5:C965=C966)*$H$5:H965)),0),"앞 기록과 "&amp;TEXT(G966-IFERROR(SUMPRODUCT(MAX(($C$5:C965=C966)*$H$5:H965)),0),"#,##0")&amp;"km 빔",IF(G966&lt;IFERROR(SUMPRODUCT(MAX(($C$5:C965=C966)*$H$5:H965)),0),"계기판이 앞 기록보다 작음",""))))))</f>
        <v/>
      </c>
    </row>
    <row r="967">
      <c r="A967" s="6" t="n"/>
      <c r="B967" s="4">
        <f>IF(A967="","",MID("일월화수목금토",WEEKDAY(A967),1))</f>
        <v/>
      </c>
      <c r="C967" s="4" t="n"/>
      <c r="D967" s="4">
        <f>IF(C967="","",IFERROR(INDEX('차량별 비용·업무사용비율'!$B$5:$B$24,MATCH(C967,'차량별 비용·업무사용비율'!$A$5:$A$24,0)),"차량 목록에 없음"))</f>
        <v/>
      </c>
      <c r="E967" s="4" t="n"/>
      <c r="F967" s="4" t="n"/>
      <c r="G967" s="12" t="n"/>
      <c r="H967" s="12" t="n"/>
      <c r="I967" s="12">
        <f>IF(OR(G967="",H967=""),"",H967-G967)</f>
        <v/>
      </c>
      <c r="J967" s="12" t="n"/>
      <c r="K967" s="12" t="n"/>
      <c r="L967" s="12">
        <f>IF(AND(J967="",K967=""),"",N(J967)+N(K967))</f>
        <v/>
      </c>
      <c r="M967" s="13" t="n"/>
      <c r="N967" s="13" t="n"/>
      <c r="O967" s="4">
        <f>IF(C967="","",IF(AND(G967&lt;&gt;"",H967&lt;&gt;"",N(H967)&lt;N(G967)),"주행 후 &lt; 주행 전",IF(AND(I967&lt;&gt;"",N(L967)&gt;N(I967)),"업무용 거리 &gt; 주행거리",IF(OR(G967="",IFERROR(SUMPRODUCT(MAX(($C$5:C966=C967)*$H$5:H966)),0)=0),"",IF(G967&gt;IFERROR(SUMPRODUCT(MAX(($C$5:C966=C967)*$H$5:H966)),0),"앞 기록과 "&amp;TEXT(G967-IFERROR(SUMPRODUCT(MAX(($C$5:C966=C967)*$H$5:H966)),0),"#,##0")&amp;"km 빔",IF(G967&lt;IFERROR(SUMPRODUCT(MAX(($C$5:C966=C967)*$H$5:H966)),0),"계기판이 앞 기록보다 작음",""))))))</f>
        <v/>
      </c>
    </row>
    <row r="968">
      <c r="A968" s="6" t="n"/>
      <c r="B968" s="4">
        <f>IF(A968="","",MID("일월화수목금토",WEEKDAY(A968),1))</f>
        <v/>
      </c>
      <c r="C968" s="4" t="n"/>
      <c r="D968" s="4">
        <f>IF(C968="","",IFERROR(INDEX('차량별 비용·업무사용비율'!$B$5:$B$24,MATCH(C968,'차량별 비용·업무사용비율'!$A$5:$A$24,0)),"차량 목록에 없음"))</f>
        <v/>
      </c>
      <c r="E968" s="4" t="n"/>
      <c r="F968" s="4" t="n"/>
      <c r="G968" s="12" t="n"/>
      <c r="H968" s="12" t="n"/>
      <c r="I968" s="12">
        <f>IF(OR(G968="",H968=""),"",H968-G968)</f>
        <v/>
      </c>
      <c r="J968" s="12" t="n"/>
      <c r="K968" s="12" t="n"/>
      <c r="L968" s="12">
        <f>IF(AND(J968="",K968=""),"",N(J968)+N(K968))</f>
        <v/>
      </c>
      <c r="M968" s="13" t="n"/>
      <c r="N968" s="13" t="n"/>
      <c r="O968" s="4">
        <f>IF(C968="","",IF(AND(G968&lt;&gt;"",H968&lt;&gt;"",N(H968)&lt;N(G968)),"주행 후 &lt; 주행 전",IF(AND(I968&lt;&gt;"",N(L968)&gt;N(I968)),"업무용 거리 &gt; 주행거리",IF(OR(G968="",IFERROR(SUMPRODUCT(MAX(($C$5:C967=C968)*$H$5:H967)),0)=0),"",IF(G968&gt;IFERROR(SUMPRODUCT(MAX(($C$5:C967=C968)*$H$5:H967)),0),"앞 기록과 "&amp;TEXT(G968-IFERROR(SUMPRODUCT(MAX(($C$5:C967=C968)*$H$5:H967)),0),"#,##0")&amp;"km 빔",IF(G968&lt;IFERROR(SUMPRODUCT(MAX(($C$5:C967=C968)*$H$5:H967)),0),"계기판이 앞 기록보다 작음",""))))))</f>
        <v/>
      </c>
    </row>
    <row r="969">
      <c r="A969" s="6" t="n"/>
      <c r="B969" s="4">
        <f>IF(A969="","",MID("일월화수목금토",WEEKDAY(A969),1))</f>
        <v/>
      </c>
      <c r="C969" s="4" t="n"/>
      <c r="D969" s="4">
        <f>IF(C969="","",IFERROR(INDEX('차량별 비용·업무사용비율'!$B$5:$B$24,MATCH(C969,'차량별 비용·업무사용비율'!$A$5:$A$24,0)),"차량 목록에 없음"))</f>
        <v/>
      </c>
      <c r="E969" s="4" t="n"/>
      <c r="F969" s="4" t="n"/>
      <c r="G969" s="12" t="n"/>
      <c r="H969" s="12" t="n"/>
      <c r="I969" s="12">
        <f>IF(OR(G969="",H969=""),"",H969-G969)</f>
        <v/>
      </c>
      <c r="J969" s="12" t="n"/>
      <c r="K969" s="12" t="n"/>
      <c r="L969" s="12">
        <f>IF(AND(J969="",K969=""),"",N(J969)+N(K969))</f>
        <v/>
      </c>
      <c r="M969" s="13" t="n"/>
      <c r="N969" s="13" t="n"/>
      <c r="O969" s="4">
        <f>IF(C969="","",IF(AND(G969&lt;&gt;"",H969&lt;&gt;"",N(H969)&lt;N(G969)),"주행 후 &lt; 주행 전",IF(AND(I969&lt;&gt;"",N(L969)&gt;N(I969)),"업무용 거리 &gt; 주행거리",IF(OR(G969="",IFERROR(SUMPRODUCT(MAX(($C$5:C968=C969)*$H$5:H968)),0)=0),"",IF(G969&gt;IFERROR(SUMPRODUCT(MAX(($C$5:C968=C969)*$H$5:H968)),0),"앞 기록과 "&amp;TEXT(G969-IFERROR(SUMPRODUCT(MAX(($C$5:C968=C969)*$H$5:H968)),0),"#,##0")&amp;"km 빔",IF(G969&lt;IFERROR(SUMPRODUCT(MAX(($C$5:C968=C969)*$H$5:H968)),0),"계기판이 앞 기록보다 작음",""))))))</f>
        <v/>
      </c>
    </row>
    <row r="970">
      <c r="A970" s="6" t="n"/>
      <c r="B970" s="4">
        <f>IF(A970="","",MID("일월화수목금토",WEEKDAY(A970),1))</f>
        <v/>
      </c>
      <c r="C970" s="4" t="n"/>
      <c r="D970" s="4">
        <f>IF(C970="","",IFERROR(INDEX('차량별 비용·업무사용비율'!$B$5:$B$24,MATCH(C970,'차량별 비용·업무사용비율'!$A$5:$A$24,0)),"차량 목록에 없음"))</f>
        <v/>
      </c>
      <c r="E970" s="4" t="n"/>
      <c r="F970" s="4" t="n"/>
      <c r="G970" s="12" t="n"/>
      <c r="H970" s="12" t="n"/>
      <c r="I970" s="12">
        <f>IF(OR(G970="",H970=""),"",H970-G970)</f>
        <v/>
      </c>
      <c r="J970" s="12" t="n"/>
      <c r="K970" s="12" t="n"/>
      <c r="L970" s="12">
        <f>IF(AND(J970="",K970=""),"",N(J970)+N(K970))</f>
        <v/>
      </c>
      <c r="M970" s="13" t="n"/>
      <c r="N970" s="13" t="n"/>
      <c r="O970" s="4">
        <f>IF(C970="","",IF(AND(G970&lt;&gt;"",H970&lt;&gt;"",N(H970)&lt;N(G970)),"주행 후 &lt; 주행 전",IF(AND(I970&lt;&gt;"",N(L970)&gt;N(I970)),"업무용 거리 &gt; 주행거리",IF(OR(G970="",IFERROR(SUMPRODUCT(MAX(($C$5:C969=C970)*$H$5:H969)),0)=0),"",IF(G970&gt;IFERROR(SUMPRODUCT(MAX(($C$5:C969=C970)*$H$5:H969)),0),"앞 기록과 "&amp;TEXT(G970-IFERROR(SUMPRODUCT(MAX(($C$5:C969=C970)*$H$5:H969)),0),"#,##0")&amp;"km 빔",IF(G970&lt;IFERROR(SUMPRODUCT(MAX(($C$5:C969=C970)*$H$5:H969)),0),"계기판이 앞 기록보다 작음",""))))))</f>
        <v/>
      </c>
    </row>
    <row r="971">
      <c r="A971" s="6" t="n"/>
      <c r="B971" s="4">
        <f>IF(A971="","",MID("일월화수목금토",WEEKDAY(A971),1))</f>
        <v/>
      </c>
      <c r="C971" s="4" t="n"/>
      <c r="D971" s="4">
        <f>IF(C971="","",IFERROR(INDEX('차량별 비용·업무사용비율'!$B$5:$B$24,MATCH(C971,'차량별 비용·업무사용비율'!$A$5:$A$24,0)),"차량 목록에 없음"))</f>
        <v/>
      </c>
      <c r="E971" s="4" t="n"/>
      <c r="F971" s="4" t="n"/>
      <c r="G971" s="12" t="n"/>
      <c r="H971" s="12" t="n"/>
      <c r="I971" s="12">
        <f>IF(OR(G971="",H971=""),"",H971-G971)</f>
        <v/>
      </c>
      <c r="J971" s="12" t="n"/>
      <c r="K971" s="12" t="n"/>
      <c r="L971" s="12">
        <f>IF(AND(J971="",K971=""),"",N(J971)+N(K971))</f>
        <v/>
      </c>
      <c r="M971" s="13" t="n"/>
      <c r="N971" s="13" t="n"/>
      <c r="O971" s="4">
        <f>IF(C971="","",IF(AND(G971&lt;&gt;"",H971&lt;&gt;"",N(H971)&lt;N(G971)),"주행 후 &lt; 주행 전",IF(AND(I971&lt;&gt;"",N(L971)&gt;N(I971)),"업무용 거리 &gt; 주행거리",IF(OR(G971="",IFERROR(SUMPRODUCT(MAX(($C$5:C970=C971)*$H$5:H970)),0)=0),"",IF(G971&gt;IFERROR(SUMPRODUCT(MAX(($C$5:C970=C971)*$H$5:H970)),0),"앞 기록과 "&amp;TEXT(G971-IFERROR(SUMPRODUCT(MAX(($C$5:C970=C971)*$H$5:H970)),0),"#,##0")&amp;"km 빔",IF(G971&lt;IFERROR(SUMPRODUCT(MAX(($C$5:C970=C971)*$H$5:H970)),0),"계기판이 앞 기록보다 작음",""))))))</f>
        <v/>
      </c>
    </row>
    <row r="972">
      <c r="A972" s="6" t="n"/>
      <c r="B972" s="4">
        <f>IF(A972="","",MID("일월화수목금토",WEEKDAY(A972),1))</f>
        <v/>
      </c>
      <c r="C972" s="4" t="n"/>
      <c r="D972" s="4">
        <f>IF(C972="","",IFERROR(INDEX('차량별 비용·업무사용비율'!$B$5:$B$24,MATCH(C972,'차량별 비용·업무사용비율'!$A$5:$A$24,0)),"차량 목록에 없음"))</f>
        <v/>
      </c>
      <c r="E972" s="4" t="n"/>
      <c r="F972" s="4" t="n"/>
      <c r="G972" s="12" t="n"/>
      <c r="H972" s="12" t="n"/>
      <c r="I972" s="12">
        <f>IF(OR(G972="",H972=""),"",H972-G972)</f>
        <v/>
      </c>
      <c r="J972" s="12" t="n"/>
      <c r="K972" s="12" t="n"/>
      <c r="L972" s="12">
        <f>IF(AND(J972="",K972=""),"",N(J972)+N(K972))</f>
        <v/>
      </c>
      <c r="M972" s="13" t="n"/>
      <c r="N972" s="13" t="n"/>
      <c r="O972" s="4">
        <f>IF(C972="","",IF(AND(G972&lt;&gt;"",H972&lt;&gt;"",N(H972)&lt;N(G972)),"주행 후 &lt; 주행 전",IF(AND(I972&lt;&gt;"",N(L972)&gt;N(I972)),"업무용 거리 &gt; 주행거리",IF(OR(G972="",IFERROR(SUMPRODUCT(MAX(($C$5:C971=C972)*$H$5:H971)),0)=0),"",IF(G972&gt;IFERROR(SUMPRODUCT(MAX(($C$5:C971=C972)*$H$5:H971)),0),"앞 기록과 "&amp;TEXT(G972-IFERROR(SUMPRODUCT(MAX(($C$5:C971=C972)*$H$5:H971)),0),"#,##0")&amp;"km 빔",IF(G972&lt;IFERROR(SUMPRODUCT(MAX(($C$5:C971=C972)*$H$5:H971)),0),"계기판이 앞 기록보다 작음",""))))))</f>
        <v/>
      </c>
    </row>
    <row r="973">
      <c r="A973" s="6" t="n"/>
      <c r="B973" s="4">
        <f>IF(A973="","",MID("일월화수목금토",WEEKDAY(A973),1))</f>
        <v/>
      </c>
      <c r="C973" s="4" t="n"/>
      <c r="D973" s="4">
        <f>IF(C973="","",IFERROR(INDEX('차량별 비용·업무사용비율'!$B$5:$B$24,MATCH(C973,'차량별 비용·업무사용비율'!$A$5:$A$24,0)),"차량 목록에 없음"))</f>
        <v/>
      </c>
      <c r="E973" s="4" t="n"/>
      <c r="F973" s="4" t="n"/>
      <c r="G973" s="12" t="n"/>
      <c r="H973" s="12" t="n"/>
      <c r="I973" s="12">
        <f>IF(OR(G973="",H973=""),"",H973-G973)</f>
        <v/>
      </c>
      <c r="J973" s="12" t="n"/>
      <c r="K973" s="12" t="n"/>
      <c r="L973" s="12">
        <f>IF(AND(J973="",K973=""),"",N(J973)+N(K973))</f>
        <v/>
      </c>
      <c r="M973" s="13" t="n"/>
      <c r="N973" s="13" t="n"/>
      <c r="O973" s="4">
        <f>IF(C973="","",IF(AND(G973&lt;&gt;"",H973&lt;&gt;"",N(H973)&lt;N(G973)),"주행 후 &lt; 주행 전",IF(AND(I973&lt;&gt;"",N(L973)&gt;N(I973)),"업무용 거리 &gt; 주행거리",IF(OR(G973="",IFERROR(SUMPRODUCT(MAX(($C$5:C972=C973)*$H$5:H972)),0)=0),"",IF(G973&gt;IFERROR(SUMPRODUCT(MAX(($C$5:C972=C973)*$H$5:H972)),0),"앞 기록과 "&amp;TEXT(G973-IFERROR(SUMPRODUCT(MAX(($C$5:C972=C973)*$H$5:H972)),0),"#,##0")&amp;"km 빔",IF(G973&lt;IFERROR(SUMPRODUCT(MAX(($C$5:C972=C973)*$H$5:H972)),0),"계기판이 앞 기록보다 작음",""))))))</f>
        <v/>
      </c>
    </row>
    <row r="974">
      <c r="A974" s="6" t="n"/>
      <c r="B974" s="4">
        <f>IF(A974="","",MID("일월화수목금토",WEEKDAY(A974),1))</f>
        <v/>
      </c>
      <c r="C974" s="4" t="n"/>
      <c r="D974" s="4">
        <f>IF(C974="","",IFERROR(INDEX('차량별 비용·업무사용비율'!$B$5:$B$24,MATCH(C974,'차량별 비용·업무사용비율'!$A$5:$A$24,0)),"차량 목록에 없음"))</f>
        <v/>
      </c>
      <c r="E974" s="4" t="n"/>
      <c r="F974" s="4" t="n"/>
      <c r="G974" s="12" t="n"/>
      <c r="H974" s="12" t="n"/>
      <c r="I974" s="12">
        <f>IF(OR(G974="",H974=""),"",H974-G974)</f>
        <v/>
      </c>
      <c r="J974" s="12" t="n"/>
      <c r="K974" s="12" t="n"/>
      <c r="L974" s="12">
        <f>IF(AND(J974="",K974=""),"",N(J974)+N(K974))</f>
        <v/>
      </c>
      <c r="M974" s="13" t="n"/>
      <c r="N974" s="13" t="n"/>
      <c r="O974" s="4">
        <f>IF(C974="","",IF(AND(G974&lt;&gt;"",H974&lt;&gt;"",N(H974)&lt;N(G974)),"주행 후 &lt; 주행 전",IF(AND(I974&lt;&gt;"",N(L974)&gt;N(I974)),"업무용 거리 &gt; 주행거리",IF(OR(G974="",IFERROR(SUMPRODUCT(MAX(($C$5:C973=C974)*$H$5:H973)),0)=0),"",IF(G974&gt;IFERROR(SUMPRODUCT(MAX(($C$5:C973=C974)*$H$5:H973)),0),"앞 기록과 "&amp;TEXT(G974-IFERROR(SUMPRODUCT(MAX(($C$5:C973=C974)*$H$5:H973)),0),"#,##0")&amp;"km 빔",IF(G974&lt;IFERROR(SUMPRODUCT(MAX(($C$5:C973=C974)*$H$5:H973)),0),"계기판이 앞 기록보다 작음",""))))))</f>
        <v/>
      </c>
    </row>
    <row r="975">
      <c r="A975" s="6" t="n"/>
      <c r="B975" s="4">
        <f>IF(A975="","",MID("일월화수목금토",WEEKDAY(A975),1))</f>
        <v/>
      </c>
      <c r="C975" s="4" t="n"/>
      <c r="D975" s="4">
        <f>IF(C975="","",IFERROR(INDEX('차량별 비용·업무사용비율'!$B$5:$B$24,MATCH(C975,'차량별 비용·업무사용비율'!$A$5:$A$24,0)),"차량 목록에 없음"))</f>
        <v/>
      </c>
      <c r="E975" s="4" t="n"/>
      <c r="F975" s="4" t="n"/>
      <c r="G975" s="12" t="n"/>
      <c r="H975" s="12" t="n"/>
      <c r="I975" s="12">
        <f>IF(OR(G975="",H975=""),"",H975-G975)</f>
        <v/>
      </c>
      <c r="J975" s="12" t="n"/>
      <c r="K975" s="12" t="n"/>
      <c r="L975" s="12">
        <f>IF(AND(J975="",K975=""),"",N(J975)+N(K975))</f>
        <v/>
      </c>
      <c r="M975" s="13" t="n"/>
      <c r="N975" s="13" t="n"/>
      <c r="O975" s="4">
        <f>IF(C975="","",IF(AND(G975&lt;&gt;"",H975&lt;&gt;"",N(H975)&lt;N(G975)),"주행 후 &lt; 주행 전",IF(AND(I975&lt;&gt;"",N(L975)&gt;N(I975)),"업무용 거리 &gt; 주행거리",IF(OR(G975="",IFERROR(SUMPRODUCT(MAX(($C$5:C974=C975)*$H$5:H974)),0)=0),"",IF(G975&gt;IFERROR(SUMPRODUCT(MAX(($C$5:C974=C975)*$H$5:H974)),0),"앞 기록과 "&amp;TEXT(G975-IFERROR(SUMPRODUCT(MAX(($C$5:C974=C975)*$H$5:H974)),0),"#,##0")&amp;"km 빔",IF(G975&lt;IFERROR(SUMPRODUCT(MAX(($C$5:C974=C975)*$H$5:H974)),0),"계기판이 앞 기록보다 작음",""))))))</f>
        <v/>
      </c>
    </row>
    <row r="976">
      <c r="A976" s="6" t="n"/>
      <c r="B976" s="4">
        <f>IF(A976="","",MID("일월화수목금토",WEEKDAY(A976),1))</f>
        <v/>
      </c>
      <c r="C976" s="4" t="n"/>
      <c r="D976" s="4">
        <f>IF(C976="","",IFERROR(INDEX('차량별 비용·업무사용비율'!$B$5:$B$24,MATCH(C976,'차량별 비용·업무사용비율'!$A$5:$A$24,0)),"차량 목록에 없음"))</f>
        <v/>
      </c>
      <c r="E976" s="4" t="n"/>
      <c r="F976" s="4" t="n"/>
      <c r="G976" s="12" t="n"/>
      <c r="H976" s="12" t="n"/>
      <c r="I976" s="12">
        <f>IF(OR(G976="",H976=""),"",H976-G976)</f>
        <v/>
      </c>
      <c r="J976" s="12" t="n"/>
      <c r="K976" s="12" t="n"/>
      <c r="L976" s="12">
        <f>IF(AND(J976="",K976=""),"",N(J976)+N(K976))</f>
        <v/>
      </c>
      <c r="M976" s="13" t="n"/>
      <c r="N976" s="13" t="n"/>
      <c r="O976" s="4">
        <f>IF(C976="","",IF(AND(G976&lt;&gt;"",H976&lt;&gt;"",N(H976)&lt;N(G976)),"주행 후 &lt; 주행 전",IF(AND(I976&lt;&gt;"",N(L976)&gt;N(I976)),"업무용 거리 &gt; 주행거리",IF(OR(G976="",IFERROR(SUMPRODUCT(MAX(($C$5:C975=C976)*$H$5:H975)),0)=0),"",IF(G976&gt;IFERROR(SUMPRODUCT(MAX(($C$5:C975=C976)*$H$5:H975)),0),"앞 기록과 "&amp;TEXT(G976-IFERROR(SUMPRODUCT(MAX(($C$5:C975=C976)*$H$5:H975)),0),"#,##0")&amp;"km 빔",IF(G976&lt;IFERROR(SUMPRODUCT(MAX(($C$5:C975=C976)*$H$5:H975)),0),"계기판이 앞 기록보다 작음",""))))))</f>
        <v/>
      </c>
    </row>
    <row r="977">
      <c r="A977" s="6" t="n"/>
      <c r="B977" s="4">
        <f>IF(A977="","",MID("일월화수목금토",WEEKDAY(A977),1))</f>
        <v/>
      </c>
      <c r="C977" s="4" t="n"/>
      <c r="D977" s="4">
        <f>IF(C977="","",IFERROR(INDEX('차량별 비용·업무사용비율'!$B$5:$B$24,MATCH(C977,'차량별 비용·업무사용비율'!$A$5:$A$24,0)),"차량 목록에 없음"))</f>
        <v/>
      </c>
      <c r="E977" s="4" t="n"/>
      <c r="F977" s="4" t="n"/>
      <c r="G977" s="12" t="n"/>
      <c r="H977" s="12" t="n"/>
      <c r="I977" s="12">
        <f>IF(OR(G977="",H977=""),"",H977-G977)</f>
        <v/>
      </c>
      <c r="J977" s="12" t="n"/>
      <c r="K977" s="12" t="n"/>
      <c r="L977" s="12">
        <f>IF(AND(J977="",K977=""),"",N(J977)+N(K977))</f>
        <v/>
      </c>
      <c r="M977" s="13" t="n"/>
      <c r="N977" s="13" t="n"/>
      <c r="O977" s="4">
        <f>IF(C977="","",IF(AND(G977&lt;&gt;"",H977&lt;&gt;"",N(H977)&lt;N(G977)),"주행 후 &lt; 주행 전",IF(AND(I977&lt;&gt;"",N(L977)&gt;N(I977)),"업무용 거리 &gt; 주행거리",IF(OR(G977="",IFERROR(SUMPRODUCT(MAX(($C$5:C976=C977)*$H$5:H976)),0)=0),"",IF(G977&gt;IFERROR(SUMPRODUCT(MAX(($C$5:C976=C977)*$H$5:H976)),0),"앞 기록과 "&amp;TEXT(G977-IFERROR(SUMPRODUCT(MAX(($C$5:C976=C977)*$H$5:H976)),0),"#,##0")&amp;"km 빔",IF(G977&lt;IFERROR(SUMPRODUCT(MAX(($C$5:C976=C977)*$H$5:H976)),0),"계기판이 앞 기록보다 작음",""))))))</f>
        <v/>
      </c>
    </row>
    <row r="978">
      <c r="A978" s="6" t="n"/>
      <c r="B978" s="4">
        <f>IF(A978="","",MID("일월화수목금토",WEEKDAY(A978),1))</f>
        <v/>
      </c>
      <c r="C978" s="4" t="n"/>
      <c r="D978" s="4">
        <f>IF(C978="","",IFERROR(INDEX('차량별 비용·업무사용비율'!$B$5:$B$24,MATCH(C978,'차량별 비용·업무사용비율'!$A$5:$A$24,0)),"차량 목록에 없음"))</f>
        <v/>
      </c>
      <c r="E978" s="4" t="n"/>
      <c r="F978" s="4" t="n"/>
      <c r="G978" s="12" t="n"/>
      <c r="H978" s="12" t="n"/>
      <c r="I978" s="12">
        <f>IF(OR(G978="",H978=""),"",H978-G978)</f>
        <v/>
      </c>
      <c r="J978" s="12" t="n"/>
      <c r="K978" s="12" t="n"/>
      <c r="L978" s="12">
        <f>IF(AND(J978="",K978=""),"",N(J978)+N(K978))</f>
        <v/>
      </c>
      <c r="M978" s="13" t="n"/>
      <c r="N978" s="13" t="n"/>
      <c r="O978" s="4">
        <f>IF(C978="","",IF(AND(G978&lt;&gt;"",H978&lt;&gt;"",N(H978)&lt;N(G978)),"주행 후 &lt; 주행 전",IF(AND(I978&lt;&gt;"",N(L978)&gt;N(I978)),"업무용 거리 &gt; 주행거리",IF(OR(G978="",IFERROR(SUMPRODUCT(MAX(($C$5:C977=C978)*$H$5:H977)),0)=0),"",IF(G978&gt;IFERROR(SUMPRODUCT(MAX(($C$5:C977=C978)*$H$5:H977)),0),"앞 기록과 "&amp;TEXT(G978-IFERROR(SUMPRODUCT(MAX(($C$5:C977=C978)*$H$5:H977)),0),"#,##0")&amp;"km 빔",IF(G978&lt;IFERROR(SUMPRODUCT(MAX(($C$5:C977=C978)*$H$5:H977)),0),"계기판이 앞 기록보다 작음",""))))))</f>
        <v/>
      </c>
    </row>
    <row r="979">
      <c r="A979" s="6" t="n"/>
      <c r="B979" s="4">
        <f>IF(A979="","",MID("일월화수목금토",WEEKDAY(A979),1))</f>
        <v/>
      </c>
      <c r="C979" s="4" t="n"/>
      <c r="D979" s="4">
        <f>IF(C979="","",IFERROR(INDEX('차량별 비용·업무사용비율'!$B$5:$B$24,MATCH(C979,'차량별 비용·업무사용비율'!$A$5:$A$24,0)),"차량 목록에 없음"))</f>
        <v/>
      </c>
      <c r="E979" s="4" t="n"/>
      <c r="F979" s="4" t="n"/>
      <c r="G979" s="12" t="n"/>
      <c r="H979" s="12" t="n"/>
      <c r="I979" s="12">
        <f>IF(OR(G979="",H979=""),"",H979-G979)</f>
        <v/>
      </c>
      <c r="J979" s="12" t="n"/>
      <c r="K979" s="12" t="n"/>
      <c r="L979" s="12">
        <f>IF(AND(J979="",K979=""),"",N(J979)+N(K979))</f>
        <v/>
      </c>
      <c r="M979" s="13" t="n"/>
      <c r="N979" s="13" t="n"/>
      <c r="O979" s="4">
        <f>IF(C979="","",IF(AND(G979&lt;&gt;"",H979&lt;&gt;"",N(H979)&lt;N(G979)),"주행 후 &lt; 주행 전",IF(AND(I979&lt;&gt;"",N(L979)&gt;N(I979)),"업무용 거리 &gt; 주행거리",IF(OR(G979="",IFERROR(SUMPRODUCT(MAX(($C$5:C978=C979)*$H$5:H978)),0)=0),"",IF(G979&gt;IFERROR(SUMPRODUCT(MAX(($C$5:C978=C979)*$H$5:H978)),0),"앞 기록과 "&amp;TEXT(G979-IFERROR(SUMPRODUCT(MAX(($C$5:C978=C979)*$H$5:H978)),0),"#,##0")&amp;"km 빔",IF(G979&lt;IFERROR(SUMPRODUCT(MAX(($C$5:C978=C979)*$H$5:H978)),0),"계기판이 앞 기록보다 작음",""))))))</f>
        <v/>
      </c>
    </row>
    <row r="980">
      <c r="A980" s="6" t="n"/>
      <c r="B980" s="4">
        <f>IF(A980="","",MID("일월화수목금토",WEEKDAY(A980),1))</f>
        <v/>
      </c>
      <c r="C980" s="4" t="n"/>
      <c r="D980" s="4">
        <f>IF(C980="","",IFERROR(INDEX('차량별 비용·업무사용비율'!$B$5:$B$24,MATCH(C980,'차량별 비용·업무사용비율'!$A$5:$A$24,0)),"차량 목록에 없음"))</f>
        <v/>
      </c>
      <c r="E980" s="4" t="n"/>
      <c r="F980" s="4" t="n"/>
      <c r="G980" s="12" t="n"/>
      <c r="H980" s="12" t="n"/>
      <c r="I980" s="12">
        <f>IF(OR(G980="",H980=""),"",H980-G980)</f>
        <v/>
      </c>
      <c r="J980" s="12" t="n"/>
      <c r="K980" s="12" t="n"/>
      <c r="L980" s="12">
        <f>IF(AND(J980="",K980=""),"",N(J980)+N(K980))</f>
        <v/>
      </c>
      <c r="M980" s="13" t="n"/>
      <c r="N980" s="13" t="n"/>
      <c r="O980" s="4">
        <f>IF(C980="","",IF(AND(G980&lt;&gt;"",H980&lt;&gt;"",N(H980)&lt;N(G980)),"주행 후 &lt; 주행 전",IF(AND(I980&lt;&gt;"",N(L980)&gt;N(I980)),"업무용 거리 &gt; 주행거리",IF(OR(G980="",IFERROR(SUMPRODUCT(MAX(($C$5:C979=C980)*$H$5:H979)),0)=0),"",IF(G980&gt;IFERROR(SUMPRODUCT(MAX(($C$5:C979=C980)*$H$5:H979)),0),"앞 기록과 "&amp;TEXT(G980-IFERROR(SUMPRODUCT(MAX(($C$5:C979=C980)*$H$5:H979)),0),"#,##0")&amp;"km 빔",IF(G980&lt;IFERROR(SUMPRODUCT(MAX(($C$5:C979=C980)*$H$5:H979)),0),"계기판이 앞 기록보다 작음",""))))))</f>
        <v/>
      </c>
    </row>
    <row r="981">
      <c r="A981" s="6" t="n"/>
      <c r="B981" s="4">
        <f>IF(A981="","",MID("일월화수목금토",WEEKDAY(A981),1))</f>
        <v/>
      </c>
      <c r="C981" s="4" t="n"/>
      <c r="D981" s="4">
        <f>IF(C981="","",IFERROR(INDEX('차량별 비용·업무사용비율'!$B$5:$B$24,MATCH(C981,'차량별 비용·업무사용비율'!$A$5:$A$24,0)),"차량 목록에 없음"))</f>
        <v/>
      </c>
      <c r="E981" s="4" t="n"/>
      <c r="F981" s="4" t="n"/>
      <c r="G981" s="12" t="n"/>
      <c r="H981" s="12" t="n"/>
      <c r="I981" s="12">
        <f>IF(OR(G981="",H981=""),"",H981-G981)</f>
        <v/>
      </c>
      <c r="J981" s="12" t="n"/>
      <c r="K981" s="12" t="n"/>
      <c r="L981" s="12">
        <f>IF(AND(J981="",K981=""),"",N(J981)+N(K981))</f>
        <v/>
      </c>
      <c r="M981" s="13" t="n"/>
      <c r="N981" s="13" t="n"/>
      <c r="O981" s="4">
        <f>IF(C981="","",IF(AND(G981&lt;&gt;"",H981&lt;&gt;"",N(H981)&lt;N(G981)),"주행 후 &lt; 주행 전",IF(AND(I981&lt;&gt;"",N(L981)&gt;N(I981)),"업무용 거리 &gt; 주행거리",IF(OR(G981="",IFERROR(SUMPRODUCT(MAX(($C$5:C980=C981)*$H$5:H980)),0)=0),"",IF(G981&gt;IFERROR(SUMPRODUCT(MAX(($C$5:C980=C981)*$H$5:H980)),0),"앞 기록과 "&amp;TEXT(G981-IFERROR(SUMPRODUCT(MAX(($C$5:C980=C981)*$H$5:H980)),0),"#,##0")&amp;"km 빔",IF(G981&lt;IFERROR(SUMPRODUCT(MAX(($C$5:C980=C981)*$H$5:H980)),0),"계기판이 앞 기록보다 작음",""))))))</f>
        <v/>
      </c>
    </row>
    <row r="982">
      <c r="A982" s="6" t="n"/>
      <c r="B982" s="4">
        <f>IF(A982="","",MID("일월화수목금토",WEEKDAY(A982),1))</f>
        <v/>
      </c>
      <c r="C982" s="4" t="n"/>
      <c r="D982" s="4">
        <f>IF(C982="","",IFERROR(INDEX('차량별 비용·업무사용비율'!$B$5:$B$24,MATCH(C982,'차량별 비용·업무사용비율'!$A$5:$A$24,0)),"차량 목록에 없음"))</f>
        <v/>
      </c>
      <c r="E982" s="4" t="n"/>
      <c r="F982" s="4" t="n"/>
      <c r="G982" s="12" t="n"/>
      <c r="H982" s="12" t="n"/>
      <c r="I982" s="12">
        <f>IF(OR(G982="",H982=""),"",H982-G982)</f>
        <v/>
      </c>
      <c r="J982" s="12" t="n"/>
      <c r="K982" s="12" t="n"/>
      <c r="L982" s="12">
        <f>IF(AND(J982="",K982=""),"",N(J982)+N(K982))</f>
        <v/>
      </c>
      <c r="M982" s="13" t="n"/>
      <c r="N982" s="13" t="n"/>
      <c r="O982" s="4">
        <f>IF(C982="","",IF(AND(G982&lt;&gt;"",H982&lt;&gt;"",N(H982)&lt;N(G982)),"주행 후 &lt; 주행 전",IF(AND(I982&lt;&gt;"",N(L982)&gt;N(I982)),"업무용 거리 &gt; 주행거리",IF(OR(G982="",IFERROR(SUMPRODUCT(MAX(($C$5:C981=C982)*$H$5:H981)),0)=0),"",IF(G982&gt;IFERROR(SUMPRODUCT(MAX(($C$5:C981=C982)*$H$5:H981)),0),"앞 기록과 "&amp;TEXT(G982-IFERROR(SUMPRODUCT(MAX(($C$5:C981=C982)*$H$5:H981)),0),"#,##0")&amp;"km 빔",IF(G982&lt;IFERROR(SUMPRODUCT(MAX(($C$5:C981=C982)*$H$5:H981)),0),"계기판이 앞 기록보다 작음",""))))))</f>
        <v/>
      </c>
    </row>
    <row r="983">
      <c r="A983" s="6" t="n"/>
      <c r="B983" s="4">
        <f>IF(A983="","",MID("일월화수목금토",WEEKDAY(A983),1))</f>
        <v/>
      </c>
      <c r="C983" s="4" t="n"/>
      <c r="D983" s="4">
        <f>IF(C983="","",IFERROR(INDEX('차량별 비용·업무사용비율'!$B$5:$B$24,MATCH(C983,'차량별 비용·업무사용비율'!$A$5:$A$24,0)),"차량 목록에 없음"))</f>
        <v/>
      </c>
      <c r="E983" s="4" t="n"/>
      <c r="F983" s="4" t="n"/>
      <c r="G983" s="12" t="n"/>
      <c r="H983" s="12" t="n"/>
      <c r="I983" s="12">
        <f>IF(OR(G983="",H983=""),"",H983-G983)</f>
        <v/>
      </c>
      <c r="J983" s="12" t="n"/>
      <c r="K983" s="12" t="n"/>
      <c r="L983" s="12">
        <f>IF(AND(J983="",K983=""),"",N(J983)+N(K983))</f>
        <v/>
      </c>
      <c r="M983" s="13" t="n"/>
      <c r="N983" s="13" t="n"/>
      <c r="O983" s="4">
        <f>IF(C983="","",IF(AND(G983&lt;&gt;"",H983&lt;&gt;"",N(H983)&lt;N(G983)),"주행 후 &lt; 주행 전",IF(AND(I983&lt;&gt;"",N(L983)&gt;N(I983)),"업무용 거리 &gt; 주행거리",IF(OR(G983="",IFERROR(SUMPRODUCT(MAX(($C$5:C982=C983)*$H$5:H982)),0)=0),"",IF(G983&gt;IFERROR(SUMPRODUCT(MAX(($C$5:C982=C983)*$H$5:H982)),0),"앞 기록과 "&amp;TEXT(G983-IFERROR(SUMPRODUCT(MAX(($C$5:C982=C983)*$H$5:H982)),0),"#,##0")&amp;"km 빔",IF(G983&lt;IFERROR(SUMPRODUCT(MAX(($C$5:C982=C983)*$H$5:H982)),0),"계기판이 앞 기록보다 작음",""))))))</f>
        <v/>
      </c>
    </row>
    <row r="984">
      <c r="A984" s="6" t="n"/>
      <c r="B984" s="4">
        <f>IF(A984="","",MID("일월화수목금토",WEEKDAY(A984),1))</f>
        <v/>
      </c>
      <c r="C984" s="4" t="n"/>
      <c r="D984" s="4">
        <f>IF(C984="","",IFERROR(INDEX('차량별 비용·업무사용비율'!$B$5:$B$24,MATCH(C984,'차량별 비용·업무사용비율'!$A$5:$A$24,0)),"차량 목록에 없음"))</f>
        <v/>
      </c>
      <c r="E984" s="4" t="n"/>
      <c r="F984" s="4" t="n"/>
      <c r="G984" s="12" t="n"/>
      <c r="H984" s="12" t="n"/>
      <c r="I984" s="12">
        <f>IF(OR(G984="",H984=""),"",H984-G984)</f>
        <v/>
      </c>
      <c r="J984" s="12" t="n"/>
      <c r="K984" s="12" t="n"/>
      <c r="L984" s="12">
        <f>IF(AND(J984="",K984=""),"",N(J984)+N(K984))</f>
        <v/>
      </c>
      <c r="M984" s="13" t="n"/>
      <c r="N984" s="13" t="n"/>
      <c r="O984" s="4">
        <f>IF(C984="","",IF(AND(G984&lt;&gt;"",H984&lt;&gt;"",N(H984)&lt;N(G984)),"주행 후 &lt; 주행 전",IF(AND(I984&lt;&gt;"",N(L984)&gt;N(I984)),"업무용 거리 &gt; 주행거리",IF(OR(G984="",IFERROR(SUMPRODUCT(MAX(($C$5:C983=C984)*$H$5:H983)),0)=0),"",IF(G984&gt;IFERROR(SUMPRODUCT(MAX(($C$5:C983=C984)*$H$5:H983)),0),"앞 기록과 "&amp;TEXT(G984-IFERROR(SUMPRODUCT(MAX(($C$5:C983=C984)*$H$5:H983)),0),"#,##0")&amp;"km 빔",IF(G984&lt;IFERROR(SUMPRODUCT(MAX(($C$5:C983=C984)*$H$5:H983)),0),"계기판이 앞 기록보다 작음",""))))))</f>
        <v/>
      </c>
    </row>
    <row r="985">
      <c r="A985" s="6" t="n"/>
      <c r="B985" s="4">
        <f>IF(A985="","",MID("일월화수목금토",WEEKDAY(A985),1))</f>
        <v/>
      </c>
      <c r="C985" s="4" t="n"/>
      <c r="D985" s="4">
        <f>IF(C985="","",IFERROR(INDEX('차량별 비용·업무사용비율'!$B$5:$B$24,MATCH(C985,'차량별 비용·업무사용비율'!$A$5:$A$24,0)),"차량 목록에 없음"))</f>
        <v/>
      </c>
      <c r="E985" s="4" t="n"/>
      <c r="F985" s="4" t="n"/>
      <c r="G985" s="12" t="n"/>
      <c r="H985" s="12" t="n"/>
      <c r="I985" s="12">
        <f>IF(OR(G985="",H985=""),"",H985-G985)</f>
        <v/>
      </c>
      <c r="J985" s="12" t="n"/>
      <c r="K985" s="12" t="n"/>
      <c r="L985" s="12">
        <f>IF(AND(J985="",K985=""),"",N(J985)+N(K985))</f>
        <v/>
      </c>
      <c r="M985" s="13" t="n"/>
      <c r="N985" s="13" t="n"/>
      <c r="O985" s="4">
        <f>IF(C985="","",IF(AND(G985&lt;&gt;"",H985&lt;&gt;"",N(H985)&lt;N(G985)),"주행 후 &lt; 주행 전",IF(AND(I985&lt;&gt;"",N(L985)&gt;N(I985)),"업무용 거리 &gt; 주행거리",IF(OR(G985="",IFERROR(SUMPRODUCT(MAX(($C$5:C984=C985)*$H$5:H984)),0)=0),"",IF(G985&gt;IFERROR(SUMPRODUCT(MAX(($C$5:C984=C985)*$H$5:H984)),0),"앞 기록과 "&amp;TEXT(G985-IFERROR(SUMPRODUCT(MAX(($C$5:C984=C985)*$H$5:H984)),0),"#,##0")&amp;"km 빔",IF(G985&lt;IFERROR(SUMPRODUCT(MAX(($C$5:C984=C985)*$H$5:H984)),0),"계기판이 앞 기록보다 작음",""))))))</f>
        <v/>
      </c>
    </row>
    <row r="986">
      <c r="A986" s="6" t="n"/>
      <c r="B986" s="4">
        <f>IF(A986="","",MID("일월화수목금토",WEEKDAY(A986),1))</f>
        <v/>
      </c>
      <c r="C986" s="4" t="n"/>
      <c r="D986" s="4">
        <f>IF(C986="","",IFERROR(INDEX('차량별 비용·업무사용비율'!$B$5:$B$24,MATCH(C986,'차량별 비용·업무사용비율'!$A$5:$A$24,0)),"차량 목록에 없음"))</f>
        <v/>
      </c>
      <c r="E986" s="4" t="n"/>
      <c r="F986" s="4" t="n"/>
      <c r="G986" s="12" t="n"/>
      <c r="H986" s="12" t="n"/>
      <c r="I986" s="12">
        <f>IF(OR(G986="",H986=""),"",H986-G986)</f>
        <v/>
      </c>
      <c r="J986" s="12" t="n"/>
      <c r="K986" s="12" t="n"/>
      <c r="L986" s="12">
        <f>IF(AND(J986="",K986=""),"",N(J986)+N(K986))</f>
        <v/>
      </c>
      <c r="M986" s="13" t="n"/>
      <c r="N986" s="13" t="n"/>
      <c r="O986" s="4">
        <f>IF(C986="","",IF(AND(G986&lt;&gt;"",H986&lt;&gt;"",N(H986)&lt;N(G986)),"주행 후 &lt; 주행 전",IF(AND(I986&lt;&gt;"",N(L986)&gt;N(I986)),"업무용 거리 &gt; 주행거리",IF(OR(G986="",IFERROR(SUMPRODUCT(MAX(($C$5:C985=C986)*$H$5:H985)),0)=0),"",IF(G986&gt;IFERROR(SUMPRODUCT(MAX(($C$5:C985=C986)*$H$5:H985)),0),"앞 기록과 "&amp;TEXT(G986-IFERROR(SUMPRODUCT(MAX(($C$5:C985=C986)*$H$5:H985)),0),"#,##0")&amp;"km 빔",IF(G986&lt;IFERROR(SUMPRODUCT(MAX(($C$5:C985=C986)*$H$5:H985)),0),"계기판이 앞 기록보다 작음",""))))))</f>
        <v/>
      </c>
    </row>
    <row r="987">
      <c r="A987" s="6" t="n"/>
      <c r="B987" s="4">
        <f>IF(A987="","",MID("일월화수목금토",WEEKDAY(A987),1))</f>
        <v/>
      </c>
      <c r="C987" s="4" t="n"/>
      <c r="D987" s="4">
        <f>IF(C987="","",IFERROR(INDEX('차량별 비용·업무사용비율'!$B$5:$B$24,MATCH(C987,'차량별 비용·업무사용비율'!$A$5:$A$24,0)),"차량 목록에 없음"))</f>
        <v/>
      </c>
      <c r="E987" s="4" t="n"/>
      <c r="F987" s="4" t="n"/>
      <c r="G987" s="12" t="n"/>
      <c r="H987" s="12" t="n"/>
      <c r="I987" s="12">
        <f>IF(OR(G987="",H987=""),"",H987-G987)</f>
        <v/>
      </c>
      <c r="J987" s="12" t="n"/>
      <c r="K987" s="12" t="n"/>
      <c r="L987" s="12">
        <f>IF(AND(J987="",K987=""),"",N(J987)+N(K987))</f>
        <v/>
      </c>
      <c r="M987" s="13" t="n"/>
      <c r="N987" s="13" t="n"/>
      <c r="O987" s="4">
        <f>IF(C987="","",IF(AND(G987&lt;&gt;"",H987&lt;&gt;"",N(H987)&lt;N(G987)),"주행 후 &lt; 주행 전",IF(AND(I987&lt;&gt;"",N(L987)&gt;N(I987)),"업무용 거리 &gt; 주행거리",IF(OR(G987="",IFERROR(SUMPRODUCT(MAX(($C$5:C986=C987)*$H$5:H986)),0)=0),"",IF(G987&gt;IFERROR(SUMPRODUCT(MAX(($C$5:C986=C987)*$H$5:H986)),0),"앞 기록과 "&amp;TEXT(G987-IFERROR(SUMPRODUCT(MAX(($C$5:C986=C987)*$H$5:H986)),0),"#,##0")&amp;"km 빔",IF(G987&lt;IFERROR(SUMPRODUCT(MAX(($C$5:C986=C987)*$H$5:H986)),0),"계기판이 앞 기록보다 작음",""))))))</f>
        <v/>
      </c>
    </row>
    <row r="988">
      <c r="A988" s="6" t="n"/>
      <c r="B988" s="4">
        <f>IF(A988="","",MID("일월화수목금토",WEEKDAY(A988),1))</f>
        <v/>
      </c>
      <c r="C988" s="4" t="n"/>
      <c r="D988" s="4">
        <f>IF(C988="","",IFERROR(INDEX('차량별 비용·업무사용비율'!$B$5:$B$24,MATCH(C988,'차량별 비용·업무사용비율'!$A$5:$A$24,0)),"차량 목록에 없음"))</f>
        <v/>
      </c>
      <c r="E988" s="4" t="n"/>
      <c r="F988" s="4" t="n"/>
      <c r="G988" s="12" t="n"/>
      <c r="H988" s="12" t="n"/>
      <c r="I988" s="12">
        <f>IF(OR(G988="",H988=""),"",H988-G988)</f>
        <v/>
      </c>
      <c r="J988" s="12" t="n"/>
      <c r="K988" s="12" t="n"/>
      <c r="L988" s="12">
        <f>IF(AND(J988="",K988=""),"",N(J988)+N(K988))</f>
        <v/>
      </c>
      <c r="M988" s="13" t="n"/>
      <c r="N988" s="13" t="n"/>
      <c r="O988" s="4">
        <f>IF(C988="","",IF(AND(G988&lt;&gt;"",H988&lt;&gt;"",N(H988)&lt;N(G988)),"주행 후 &lt; 주행 전",IF(AND(I988&lt;&gt;"",N(L988)&gt;N(I988)),"업무용 거리 &gt; 주행거리",IF(OR(G988="",IFERROR(SUMPRODUCT(MAX(($C$5:C987=C988)*$H$5:H987)),0)=0),"",IF(G988&gt;IFERROR(SUMPRODUCT(MAX(($C$5:C987=C988)*$H$5:H987)),0),"앞 기록과 "&amp;TEXT(G988-IFERROR(SUMPRODUCT(MAX(($C$5:C987=C988)*$H$5:H987)),0),"#,##0")&amp;"km 빔",IF(G988&lt;IFERROR(SUMPRODUCT(MAX(($C$5:C987=C988)*$H$5:H987)),0),"계기판이 앞 기록보다 작음",""))))))</f>
        <v/>
      </c>
    </row>
    <row r="989">
      <c r="A989" s="6" t="n"/>
      <c r="B989" s="4">
        <f>IF(A989="","",MID("일월화수목금토",WEEKDAY(A989),1))</f>
        <v/>
      </c>
      <c r="C989" s="4" t="n"/>
      <c r="D989" s="4">
        <f>IF(C989="","",IFERROR(INDEX('차량별 비용·업무사용비율'!$B$5:$B$24,MATCH(C989,'차량별 비용·업무사용비율'!$A$5:$A$24,0)),"차량 목록에 없음"))</f>
        <v/>
      </c>
      <c r="E989" s="4" t="n"/>
      <c r="F989" s="4" t="n"/>
      <c r="G989" s="12" t="n"/>
      <c r="H989" s="12" t="n"/>
      <c r="I989" s="12">
        <f>IF(OR(G989="",H989=""),"",H989-G989)</f>
        <v/>
      </c>
      <c r="J989" s="12" t="n"/>
      <c r="K989" s="12" t="n"/>
      <c r="L989" s="12">
        <f>IF(AND(J989="",K989=""),"",N(J989)+N(K989))</f>
        <v/>
      </c>
      <c r="M989" s="13" t="n"/>
      <c r="N989" s="13" t="n"/>
      <c r="O989" s="4">
        <f>IF(C989="","",IF(AND(G989&lt;&gt;"",H989&lt;&gt;"",N(H989)&lt;N(G989)),"주행 후 &lt; 주행 전",IF(AND(I989&lt;&gt;"",N(L989)&gt;N(I989)),"업무용 거리 &gt; 주행거리",IF(OR(G989="",IFERROR(SUMPRODUCT(MAX(($C$5:C988=C989)*$H$5:H988)),0)=0),"",IF(G989&gt;IFERROR(SUMPRODUCT(MAX(($C$5:C988=C989)*$H$5:H988)),0),"앞 기록과 "&amp;TEXT(G989-IFERROR(SUMPRODUCT(MAX(($C$5:C988=C989)*$H$5:H988)),0),"#,##0")&amp;"km 빔",IF(G989&lt;IFERROR(SUMPRODUCT(MAX(($C$5:C988=C989)*$H$5:H988)),0),"계기판이 앞 기록보다 작음",""))))))</f>
        <v/>
      </c>
    </row>
    <row r="990">
      <c r="A990" s="6" t="n"/>
      <c r="B990" s="4">
        <f>IF(A990="","",MID("일월화수목금토",WEEKDAY(A990),1))</f>
        <v/>
      </c>
      <c r="C990" s="4" t="n"/>
      <c r="D990" s="4">
        <f>IF(C990="","",IFERROR(INDEX('차량별 비용·업무사용비율'!$B$5:$B$24,MATCH(C990,'차량별 비용·업무사용비율'!$A$5:$A$24,0)),"차량 목록에 없음"))</f>
        <v/>
      </c>
      <c r="E990" s="4" t="n"/>
      <c r="F990" s="4" t="n"/>
      <c r="G990" s="12" t="n"/>
      <c r="H990" s="12" t="n"/>
      <c r="I990" s="12">
        <f>IF(OR(G990="",H990=""),"",H990-G990)</f>
        <v/>
      </c>
      <c r="J990" s="12" t="n"/>
      <c r="K990" s="12" t="n"/>
      <c r="L990" s="12">
        <f>IF(AND(J990="",K990=""),"",N(J990)+N(K990))</f>
        <v/>
      </c>
      <c r="M990" s="13" t="n"/>
      <c r="N990" s="13" t="n"/>
      <c r="O990" s="4">
        <f>IF(C990="","",IF(AND(G990&lt;&gt;"",H990&lt;&gt;"",N(H990)&lt;N(G990)),"주행 후 &lt; 주행 전",IF(AND(I990&lt;&gt;"",N(L990)&gt;N(I990)),"업무용 거리 &gt; 주행거리",IF(OR(G990="",IFERROR(SUMPRODUCT(MAX(($C$5:C989=C990)*$H$5:H989)),0)=0),"",IF(G990&gt;IFERROR(SUMPRODUCT(MAX(($C$5:C989=C990)*$H$5:H989)),0),"앞 기록과 "&amp;TEXT(G990-IFERROR(SUMPRODUCT(MAX(($C$5:C989=C990)*$H$5:H989)),0),"#,##0")&amp;"km 빔",IF(G990&lt;IFERROR(SUMPRODUCT(MAX(($C$5:C989=C990)*$H$5:H989)),0),"계기판이 앞 기록보다 작음",""))))))</f>
        <v/>
      </c>
    </row>
    <row r="991">
      <c r="A991" s="6" t="n"/>
      <c r="B991" s="4">
        <f>IF(A991="","",MID("일월화수목금토",WEEKDAY(A991),1))</f>
        <v/>
      </c>
      <c r="C991" s="4" t="n"/>
      <c r="D991" s="4">
        <f>IF(C991="","",IFERROR(INDEX('차량별 비용·업무사용비율'!$B$5:$B$24,MATCH(C991,'차량별 비용·업무사용비율'!$A$5:$A$24,0)),"차량 목록에 없음"))</f>
        <v/>
      </c>
      <c r="E991" s="4" t="n"/>
      <c r="F991" s="4" t="n"/>
      <c r="G991" s="12" t="n"/>
      <c r="H991" s="12" t="n"/>
      <c r="I991" s="12">
        <f>IF(OR(G991="",H991=""),"",H991-G991)</f>
        <v/>
      </c>
      <c r="J991" s="12" t="n"/>
      <c r="K991" s="12" t="n"/>
      <c r="L991" s="12">
        <f>IF(AND(J991="",K991=""),"",N(J991)+N(K991))</f>
        <v/>
      </c>
      <c r="M991" s="13" t="n"/>
      <c r="N991" s="13" t="n"/>
      <c r="O991" s="4">
        <f>IF(C991="","",IF(AND(G991&lt;&gt;"",H991&lt;&gt;"",N(H991)&lt;N(G991)),"주행 후 &lt; 주행 전",IF(AND(I991&lt;&gt;"",N(L991)&gt;N(I991)),"업무용 거리 &gt; 주행거리",IF(OR(G991="",IFERROR(SUMPRODUCT(MAX(($C$5:C990=C991)*$H$5:H990)),0)=0),"",IF(G991&gt;IFERROR(SUMPRODUCT(MAX(($C$5:C990=C991)*$H$5:H990)),0),"앞 기록과 "&amp;TEXT(G991-IFERROR(SUMPRODUCT(MAX(($C$5:C990=C991)*$H$5:H990)),0),"#,##0")&amp;"km 빔",IF(G991&lt;IFERROR(SUMPRODUCT(MAX(($C$5:C990=C991)*$H$5:H990)),0),"계기판이 앞 기록보다 작음",""))))))</f>
        <v/>
      </c>
    </row>
    <row r="992">
      <c r="A992" s="6" t="n"/>
      <c r="B992" s="4">
        <f>IF(A992="","",MID("일월화수목금토",WEEKDAY(A992),1))</f>
        <v/>
      </c>
      <c r="C992" s="4" t="n"/>
      <c r="D992" s="4">
        <f>IF(C992="","",IFERROR(INDEX('차량별 비용·업무사용비율'!$B$5:$B$24,MATCH(C992,'차량별 비용·업무사용비율'!$A$5:$A$24,0)),"차량 목록에 없음"))</f>
        <v/>
      </c>
      <c r="E992" s="4" t="n"/>
      <c r="F992" s="4" t="n"/>
      <c r="G992" s="12" t="n"/>
      <c r="H992" s="12" t="n"/>
      <c r="I992" s="12">
        <f>IF(OR(G992="",H992=""),"",H992-G992)</f>
        <v/>
      </c>
      <c r="J992" s="12" t="n"/>
      <c r="K992" s="12" t="n"/>
      <c r="L992" s="12">
        <f>IF(AND(J992="",K992=""),"",N(J992)+N(K992))</f>
        <v/>
      </c>
      <c r="M992" s="13" t="n"/>
      <c r="N992" s="13" t="n"/>
      <c r="O992" s="4">
        <f>IF(C992="","",IF(AND(G992&lt;&gt;"",H992&lt;&gt;"",N(H992)&lt;N(G992)),"주행 후 &lt; 주행 전",IF(AND(I992&lt;&gt;"",N(L992)&gt;N(I992)),"업무용 거리 &gt; 주행거리",IF(OR(G992="",IFERROR(SUMPRODUCT(MAX(($C$5:C991=C992)*$H$5:H991)),0)=0),"",IF(G992&gt;IFERROR(SUMPRODUCT(MAX(($C$5:C991=C992)*$H$5:H991)),0),"앞 기록과 "&amp;TEXT(G992-IFERROR(SUMPRODUCT(MAX(($C$5:C991=C992)*$H$5:H991)),0),"#,##0")&amp;"km 빔",IF(G992&lt;IFERROR(SUMPRODUCT(MAX(($C$5:C991=C992)*$H$5:H991)),0),"계기판이 앞 기록보다 작음",""))))))</f>
        <v/>
      </c>
    </row>
    <row r="993">
      <c r="A993" s="6" t="n"/>
      <c r="B993" s="4">
        <f>IF(A993="","",MID("일월화수목금토",WEEKDAY(A993),1))</f>
        <v/>
      </c>
      <c r="C993" s="4" t="n"/>
      <c r="D993" s="4">
        <f>IF(C993="","",IFERROR(INDEX('차량별 비용·업무사용비율'!$B$5:$B$24,MATCH(C993,'차량별 비용·업무사용비율'!$A$5:$A$24,0)),"차량 목록에 없음"))</f>
        <v/>
      </c>
      <c r="E993" s="4" t="n"/>
      <c r="F993" s="4" t="n"/>
      <c r="G993" s="12" t="n"/>
      <c r="H993" s="12" t="n"/>
      <c r="I993" s="12">
        <f>IF(OR(G993="",H993=""),"",H993-G993)</f>
        <v/>
      </c>
      <c r="J993" s="12" t="n"/>
      <c r="K993" s="12" t="n"/>
      <c r="L993" s="12">
        <f>IF(AND(J993="",K993=""),"",N(J993)+N(K993))</f>
        <v/>
      </c>
      <c r="M993" s="13" t="n"/>
      <c r="N993" s="13" t="n"/>
      <c r="O993" s="4">
        <f>IF(C993="","",IF(AND(G993&lt;&gt;"",H993&lt;&gt;"",N(H993)&lt;N(G993)),"주행 후 &lt; 주행 전",IF(AND(I993&lt;&gt;"",N(L993)&gt;N(I993)),"업무용 거리 &gt; 주행거리",IF(OR(G993="",IFERROR(SUMPRODUCT(MAX(($C$5:C992=C993)*$H$5:H992)),0)=0),"",IF(G993&gt;IFERROR(SUMPRODUCT(MAX(($C$5:C992=C993)*$H$5:H992)),0),"앞 기록과 "&amp;TEXT(G993-IFERROR(SUMPRODUCT(MAX(($C$5:C992=C993)*$H$5:H992)),0),"#,##0")&amp;"km 빔",IF(G993&lt;IFERROR(SUMPRODUCT(MAX(($C$5:C992=C993)*$H$5:H992)),0),"계기판이 앞 기록보다 작음",""))))))</f>
        <v/>
      </c>
    </row>
    <row r="994">
      <c r="A994" s="6" t="n"/>
      <c r="B994" s="4">
        <f>IF(A994="","",MID("일월화수목금토",WEEKDAY(A994),1))</f>
        <v/>
      </c>
      <c r="C994" s="4" t="n"/>
      <c r="D994" s="4">
        <f>IF(C994="","",IFERROR(INDEX('차량별 비용·업무사용비율'!$B$5:$B$24,MATCH(C994,'차량별 비용·업무사용비율'!$A$5:$A$24,0)),"차량 목록에 없음"))</f>
        <v/>
      </c>
      <c r="E994" s="4" t="n"/>
      <c r="F994" s="4" t="n"/>
      <c r="G994" s="12" t="n"/>
      <c r="H994" s="12" t="n"/>
      <c r="I994" s="12">
        <f>IF(OR(G994="",H994=""),"",H994-G994)</f>
        <v/>
      </c>
      <c r="J994" s="12" t="n"/>
      <c r="K994" s="12" t="n"/>
      <c r="L994" s="12">
        <f>IF(AND(J994="",K994=""),"",N(J994)+N(K994))</f>
        <v/>
      </c>
      <c r="M994" s="13" t="n"/>
      <c r="N994" s="13" t="n"/>
      <c r="O994" s="4">
        <f>IF(C994="","",IF(AND(G994&lt;&gt;"",H994&lt;&gt;"",N(H994)&lt;N(G994)),"주행 후 &lt; 주행 전",IF(AND(I994&lt;&gt;"",N(L994)&gt;N(I994)),"업무용 거리 &gt; 주행거리",IF(OR(G994="",IFERROR(SUMPRODUCT(MAX(($C$5:C993=C994)*$H$5:H993)),0)=0),"",IF(G994&gt;IFERROR(SUMPRODUCT(MAX(($C$5:C993=C994)*$H$5:H993)),0),"앞 기록과 "&amp;TEXT(G994-IFERROR(SUMPRODUCT(MAX(($C$5:C993=C994)*$H$5:H993)),0),"#,##0")&amp;"km 빔",IF(G994&lt;IFERROR(SUMPRODUCT(MAX(($C$5:C993=C994)*$H$5:H993)),0),"계기판이 앞 기록보다 작음",""))))))</f>
        <v/>
      </c>
    </row>
    <row r="995">
      <c r="A995" s="6" t="n"/>
      <c r="B995" s="4">
        <f>IF(A995="","",MID("일월화수목금토",WEEKDAY(A995),1))</f>
        <v/>
      </c>
      <c r="C995" s="4" t="n"/>
      <c r="D995" s="4">
        <f>IF(C995="","",IFERROR(INDEX('차량별 비용·업무사용비율'!$B$5:$B$24,MATCH(C995,'차량별 비용·업무사용비율'!$A$5:$A$24,0)),"차량 목록에 없음"))</f>
        <v/>
      </c>
      <c r="E995" s="4" t="n"/>
      <c r="F995" s="4" t="n"/>
      <c r="G995" s="12" t="n"/>
      <c r="H995" s="12" t="n"/>
      <c r="I995" s="12">
        <f>IF(OR(G995="",H995=""),"",H995-G995)</f>
        <v/>
      </c>
      <c r="J995" s="12" t="n"/>
      <c r="K995" s="12" t="n"/>
      <c r="L995" s="12">
        <f>IF(AND(J995="",K995=""),"",N(J995)+N(K995))</f>
        <v/>
      </c>
      <c r="M995" s="13" t="n"/>
      <c r="N995" s="13" t="n"/>
      <c r="O995" s="4">
        <f>IF(C995="","",IF(AND(G995&lt;&gt;"",H995&lt;&gt;"",N(H995)&lt;N(G995)),"주행 후 &lt; 주행 전",IF(AND(I995&lt;&gt;"",N(L995)&gt;N(I995)),"업무용 거리 &gt; 주행거리",IF(OR(G995="",IFERROR(SUMPRODUCT(MAX(($C$5:C994=C995)*$H$5:H994)),0)=0),"",IF(G995&gt;IFERROR(SUMPRODUCT(MAX(($C$5:C994=C995)*$H$5:H994)),0),"앞 기록과 "&amp;TEXT(G995-IFERROR(SUMPRODUCT(MAX(($C$5:C994=C995)*$H$5:H994)),0),"#,##0")&amp;"km 빔",IF(G995&lt;IFERROR(SUMPRODUCT(MAX(($C$5:C994=C995)*$H$5:H994)),0),"계기판이 앞 기록보다 작음",""))))))</f>
        <v/>
      </c>
    </row>
    <row r="996">
      <c r="A996" s="6" t="n"/>
      <c r="B996" s="4">
        <f>IF(A996="","",MID("일월화수목금토",WEEKDAY(A996),1))</f>
        <v/>
      </c>
      <c r="C996" s="4" t="n"/>
      <c r="D996" s="4">
        <f>IF(C996="","",IFERROR(INDEX('차량별 비용·업무사용비율'!$B$5:$B$24,MATCH(C996,'차량별 비용·업무사용비율'!$A$5:$A$24,0)),"차량 목록에 없음"))</f>
        <v/>
      </c>
      <c r="E996" s="4" t="n"/>
      <c r="F996" s="4" t="n"/>
      <c r="G996" s="12" t="n"/>
      <c r="H996" s="12" t="n"/>
      <c r="I996" s="12">
        <f>IF(OR(G996="",H996=""),"",H996-G996)</f>
        <v/>
      </c>
      <c r="J996" s="12" t="n"/>
      <c r="K996" s="12" t="n"/>
      <c r="L996" s="12">
        <f>IF(AND(J996="",K996=""),"",N(J996)+N(K996))</f>
        <v/>
      </c>
      <c r="M996" s="13" t="n"/>
      <c r="N996" s="13" t="n"/>
      <c r="O996" s="4">
        <f>IF(C996="","",IF(AND(G996&lt;&gt;"",H996&lt;&gt;"",N(H996)&lt;N(G996)),"주행 후 &lt; 주행 전",IF(AND(I996&lt;&gt;"",N(L996)&gt;N(I996)),"업무용 거리 &gt; 주행거리",IF(OR(G996="",IFERROR(SUMPRODUCT(MAX(($C$5:C995=C996)*$H$5:H995)),0)=0),"",IF(G996&gt;IFERROR(SUMPRODUCT(MAX(($C$5:C995=C996)*$H$5:H995)),0),"앞 기록과 "&amp;TEXT(G996-IFERROR(SUMPRODUCT(MAX(($C$5:C995=C996)*$H$5:H995)),0),"#,##0")&amp;"km 빔",IF(G996&lt;IFERROR(SUMPRODUCT(MAX(($C$5:C995=C996)*$H$5:H995)),0),"계기판이 앞 기록보다 작음",""))))))</f>
        <v/>
      </c>
    </row>
    <row r="997">
      <c r="A997" s="6" t="n"/>
      <c r="B997" s="4">
        <f>IF(A997="","",MID("일월화수목금토",WEEKDAY(A997),1))</f>
        <v/>
      </c>
      <c r="C997" s="4" t="n"/>
      <c r="D997" s="4">
        <f>IF(C997="","",IFERROR(INDEX('차량별 비용·업무사용비율'!$B$5:$B$24,MATCH(C997,'차량별 비용·업무사용비율'!$A$5:$A$24,0)),"차량 목록에 없음"))</f>
        <v/>
      </c>
      <c r="E997" s="4" t="n"/>
      <c r="F997" s="4" t="n"/>
      <c r="G997" s="12" t="n"/>
      <c r="H997" s="12" t="n"/>
      <c r="I997" s="12">
        <f>IF(OR(G997="",H997=""),"",H997-G997)</f>
        <v/>
      </c>
      <c r="J997" s="12" t="n"/>
      <c r="K997" s="12" t="n"/>
      <c r="L997" s="12">
        <f>IF(AND(J997="",K997=""),"",N(J997)+N(K997))</f>
        <v/>
      </c>
      <c r="M997" s="13" t="n"/>
      <c r="N997" s="13" t="n"/>
      <c r="O997" s="4">
        <f>IF(C997="","",IF(AND(G997&lt;&gt;"",H997&lt;&gt;"",N(H997)&lt;N(G997)),"주행 후 &lt; 주행 전",IF(AND(I997&lt;&gt;"",N(L997)&gt;N(I997)),"업무용 거리 &gt; 주행거리",IF(OR(G997="",IFERROR(SUMPRODUCT(MAX(($C$5:C996=C997)*$H$5:H996)),0)=0),"",IF(G997&gt;IFERROR(SUMPRODUCT(MAX(($C$5:C996=C997)*$H$5:H996)),0),"앞 기록과 "&amp;TEXT(G997-IFERROR(SUMPRODUCT(MAX(($C$5:C996=C997)*$H$5:H996)),0),"#,##0")&amp;"km 빔",IF(G997&lt;IFERROR(SUMPRODUCT(MAX(($C$5:C996=C997)*$H$5:H996)),0),"계기판이 앞 기록보다 작음",""))))))</f>
        <v/>
      </c>
    </row>
    <row r="998">
      <c r="A998" s="6" t="n"/>
      <c r="B998" s="4">
        <f>IF(A998="","",MID("일월화수목금토",WEEKDAY(A998),1))</f>
        <v/>
      </c>
      <c r="C998" s="4" t="n"/>
      <c r="D998" s="4">
        <f>IF(C998="","",IFERROR(INDEX('차량별 비용·업무사용비율'!$B$5:$B$24,MATCH(C998,'차량별 비용·업무사용비율'!$A$5:$A$24,0)),"차량 목록에 없음"))</f>
        <v/>
      </c>
      <c r="E998" s="4" t="n"/>
      <c r="F998" s="4" t="n"/>
      <c r="G998" s="12" t="n"/>
      <c r="H998" s="12" t="n"/>
      <c r="I998" s="12">
        <f>IF(OR(G998="",H998=""),"",H998-G998)</f>
        <v/>
      </c>
      <c r="J998" s="12" t="n"/>
      <c r="K998" s="12" t="n"/>
      <c r="L998" s="12">
        <f>IF(AND(J998="",K998=""),"",N(J998)+N(K998))</f>
        <v/>
      </c>
      <c r="M998" s="13" t="n"/>
      <c r="N998" s="13" t="n"/>
      <c r="O998" s="4">
        <f>IF(C998="","",IF(AND(G998&lt;&gt;"",H998&lt;&gt;"",N(H998)&lt;N(G998)),"주행 후 &lt; 주행 전",IF(AND(I998&lt;&gt;"",N(L998)&gt;N(I998)),"업무용 거리 &gt; 주행거리",IF(OR(G998="",IFERROR(SUMPRODUCT(MAX(($C$5:C997=C998)*$H$5:H997)),0)=0),"",IF(G998&gt;IFERROR(SUMPRODUCT(MAX(($C$5:C997=C998)*$H$5:H997)),0),"앞 기록과 "&amp;TEXT(G998-IFERROR(SUMPRODUCT(MAX(($C$5:C997=C998)*$H$5:H997)),0),"#,##0")&amp;"km 빔",IF(G998&lt;IFERROR(SUMPRODUCT(MAX(($C$5:C997=C998)*$H$5:H997)),0),"계기판이 앞 기록보다 작음",""))))))</f>
        <v/>
      </c>
    </row>
    <row r="999">
      <c r="A999" s="6" t="n"/>
      <c r="B999" s="4">
        <f>IF(A999="","",MID("일월화수목금토",WEEKDAY(A999),1))</f>
        <v/>
      </c>
      <c r="C999" s="4" t="n"/>
      <c r="D999" s="4">
        <f>IF(C999="","",IFERROR(INDEX('차량별 비용·업무사용비율'!$B$5:$B$24,MATCH(C999,'차량별 비용·업무사용비율'!$A$5:$A$24,0)),"차량 목록에 없음"))</f>
        <v/>
      </c>
      <c r="E999" s="4" t="n"/>
      <c r="F999" s="4" t="n"/>
      <c r="G999" s="12" t="n"/>
      <c r="H999" s="12" t="n"/>
      <c r="I999" s="12">
        <f>IF(OR(G999="",H999=""),"",H999-G999)</f>
        <v/>
      </c>
      <c r="J999" s="12" t="n"/>
      <c r="K999" s="12" t="n"/>
      <c r="L999" s="12">
        <f>IF(AND(J999="",K999=""),"",N(J999)+N(K999))</f>
        <v/>
      </c>
      <c r="M999" s="13" t="n"/>
      <c r="N999" s="13" t="n"/>
      <c r="O999" s="4">
        <f>IF(C999="","",IF(AND(G999&lt;&gt;"",H999&lt;&gt;"",N(H999)&lt;N(G999)),"주행 후 &lt; 주행 전",IF(AND(I999&lt;&gt;"",N(L999)&gt;N(I999)),"업무용 거리 &gt; 주행거리",IF(OR(G999="",IFERROR(SUMPRODUCT(MAX(($C$5:C998=C999)*$H$5:H998)),0)=0),"",IF(G999&gt;IFERROR(SUMPRODUCT(MAX(($C$5:C998=C999)*$H$5:H998)),0),"앞 기록과 "&amp;TEXT(G999-IFERROR(SUMPRODUCT(MAX(($C$5:C998=C999)*$H$5:H998)),0),"#,##0")&amp;"km 빔",IF(G999&lt;IFERROR(SUMPRODUCT(MAX(($C$5:C998=C999)*$H$5:H998)),0),"계기판이 앞 기록보다 작음",""))))))</f>
        <v/>
      </c>
    </row>
    <row r="1000">
      <c r="A1000" s="6" t="n"/>
      <c r="B1000" s="4">
        <f>IF(A1000="","",MID("일월화수목금토",WEEKDAY(A1000),1))</f>
        <v/>
      </c>
      <c r="C1000" s="4" t="n"/>
      <c r="D1000" s="4">
        <f>IF(C1000="","",IFERROR(INDEX('차량별 비용·업무사용비율'!$B$5:$B$24,MATCH(C1000,'차량별 비용·업무사용비율'!$A$5:$A$24,0)),"차량 목록에 없음"))</f>
        <v/>
      </c>
      <c r="E1000" s="4" t="n"/>
      <c r="F1000" s="4" t="n"/>
      <c r="G1000" s="12" t="n"/>
      <c r="H1000" s="12" t="n"/>
      <c r="I1000" s="12">
        <f>IF(OR(G1000="",H1000=""),"",H1000-G1000)</f>
        <v/>
      </c>
      <c r="J1000" s="12" t="n"/>
      <c r="K1000" s="12" t="n"/>
      <c r="L1000" s="12">
        <f>IF(AND(J1000="",K1000=""),"",N(J1000)+N(K1000))</f>
        <v/>
      </c>
      <c r="M1000" s="13" t="n"/>
      <c r="N1000" s="13" t="n"/>
      <c r="O1000" s="4">
        <f>IF(C1000="","",IF(AND(G1000&lt;&gt;"",H1000&lt;&gt;"",N(H1000)&lt;N(G1000)),"주행 후 &lt; 주행 전",IF(AND(I1000&lt;&gt;"",N(L1000)&gt;N(I1000)),"업무용 거리 &gt; 주행거리",IF(OR(G1000="",IFERROR(SUMPRODUCT(MAX(($C$5:C999=C1000)*$H$5:H999)),0)=0),"",IF(G1000&gt;IFERROR(SUMPRODUCT(MAX(($C$5:C999=C1000)*$H$5:H999)),0),"앞 기록과 "&amp;TEXT(G1000-IFERROR(SUMPRODUCT(MAX(($C$5:C999=C1000)*$H$5:H999)),0),"#,##0")&amp;"km 빔",IF(G1000&lt;IFERROR(SUMPRODUCT(MAX(($C$5:C999=C1000)*$H$5:H999)),0),"계기판이 앞 기록보다 작음",""))))))</f>
        <v/>
      </c>
    </row>
    <row r="1001">
      <c r="A1001" s="6" t="n"/>
      <c r="B1001" s="4">
        <f>IF(A1001="","",MID("일월화수목금토",WEEKDAY(A1001),1))</f>
        <v/>
      </c>
      <c r="C1001" s="4" t="n"/>
      <c r="D1001" s="4">
        <f>IF(C1001="","",IFERROR(INDEX('차량별 비용·업무사용비율'!$B$5:$B$24,MATCH(C1001,'차량별 비용·업무사용비율'!$A$5:$A$24,0)),"차량 목록에 없음"))</f>
        <v/>
      </c>
      <c r="E1001" s="4" t="n"/>
      <c r="F1001" s="4" t="n"/>
      <c r="G1001" s="12" t="n"/>
      <c r="H1001" s="12" t="n"/>
      <c r="I1001" s="12">
        <f>IF(OR(G1001="",H1001=""),"",H1001-G1001)</f>
        <v/>
      </c>
      <c r="J1001" s="12" t="n"/>
      <c r="K1001" s="12" t="n"/>
      <c r="L1001" s="12">
        <f>IF(AND(J1001="",K1001=""),"",N(J1001)+N(K1001))</f>
        <v/>
      </c>
      <c r="M1001" s="13" t="n"/>
      <c r="N1001" s="13" t="n"/>
      <c r="O1001" s="4">
        <f>IF(C1001="","",IF(AND(G1001&lt;&gt;"",H1001&lt;&gt;"",N(H1001)&lt;N(G1001)),"주행 후 &lt; 주행 전",IF(AND(I1001&lt;&gt;"",N(L1001)&gt;N(I1001)),"업무용 거리 &gt; 주행거리",IF(OR(G1001="",IFERROR(SUMPRODUCT(MAX(($C$5:C1000=C1001)*$H$5:H1000)),0)=0),"",IF(G1001&gt;IFERROR(SUMPRODUCT(MAX(($C$5:C1000=C1001)*$H$5:H1000)),0),"앞 기록과 "&amp;TEXT(G1001-IFERROR(SUMPRODUCT(MAX(($C$5:C1000=C1001)*$H$5:H1000)),0),"#,##0")&amp;"km 빔",IF(G1001&lt;IFERROR(SUMPRODUCT(MAX(($C$5:C1000=C1001)*$H$5:H1000)),0),"계기판이 앞 기록보다 작음",""))))))</f>
        <v/>
      </c>
    </row>
    <row r="1002">
      <c r="A1002" s="6" t="n"/>
      <c r="B1002" s="4">
        <f>IF(A1002="","",MID("일월화수목금토",WEEKDAY(A1002),1))</f>
        <v/>
      </c>
      <c r="C1002" s="4" t="n"/>
      <c r="D1002" s="4">
        <f>IF(C1002="","",IFERROR(INDEX('차량별 비용·업무사용비율'!$B$5:$B$24,MATCH(C1002,'차량별 비용·업무사용비율'!$A$5:$A$24,0)),"차량 목록에 없음"))</f>
        <v/>
      </c>
      <c r="E1002" s="4" t="n"/>
      <c r="F1002" s="4" t="n"/>
      <c r="G1002" s="12" t="n"/>
      <c r="H1002" s="12" t="n"/>
      <c r="I1002" s="12">
        <f>IF(OR(G1002="",H1002=""),"",H1002-G1002)</f>
        <v/>
      </c>
      <c r="J1002" s="12" t="n"/>
      <c r="K1002" s="12" t="n"/>
      <c r="L1002" s="12">
        <f>IF(AND(J1002="",K1002=""),"",N(J1002)+N(K1002))</f>
        <v/>
      </c>
      <c r="M1002" s="13" t="n"/>
      <c r="N1002" s="13" t="n"/>
      <c r="O1002" s="4">
        <f>IF(C1002="","",IF(AND(G1002&lt;&gt;"",H1002&lt;&gt;"",N(H1002)&lt;N(G1002)),"주행 후 &lt; 주행 전",IF(AND(I1002&lt;&gt;"",N(L1002)&gt;N(I1002)),"업무용 거리 &gt; 주행거리",IF(OR(G1002="",IFERROR(SUMPRODUCT(MAX(($C$5:C1001=C1002)*$H$5:H1001)),0)=0),"",IF(G1002&gt;IFERROR(SUMPRODUCT(MAX(($C$5:C1001=C1002)*$H$5:H1001)),0),"앞 기록과 "&amp;TEXT(G1002-IFERROR(SUMPRODUCT(MAX(($C$5:C1001=C1002)*$H$5:H1001)),0),"#,##0")&amp;"km 빔",IF(G1002&lt;IFERROR(SUMPRODUCT(MAX(($C$5:C1001=C1002)*$H$5:H1001)),0),"계기판이 앞 기록보다 작음",""))))))</f>
        <v/>
      </c>
    </row>
    <row r="1003">
      <c r="A1003" s="6" t="n"/>
      <c r="B1003" s="4">
        <f>IF(A1003="","",MID("일월화수목금토",WEEKDAY(A1003),1))</f>
        <v/>
      </c>
      <c r="C1003" s="4" t="n"/>
      <c r="D1003" s="4">
        <f>IF(C1003="","",IFERROR(INDEX('차량별 비용·업무사용비율'!$B$5:$B$24,MATCH(C1003,'차량별 비용·업무사용비율'!$A$5:$A$24,0)),"차량 목록에 없음"))</f>
        <v/>
      </c>
      <c r="E1003" s="4" t="n"/>
      <c r="F1003" s="4" t="n"/>
      <c r="G1003" s="12" t="n"/>
      <c r="H1003" s="12" t="n"/>
      <c r="I1003" s="12">
        <f>IF(OR(G1003="",H1003=""),"",H1003-G1003)</f>
        <v/>
      </c>
      <c r="J1003" s="12" t="n"/>
      <c r="K1003" s="12" t="n"/>
      <c r="L1003" s="12">
        <f>IF(AND(J1003="",K1003=""),"",N(J1003)+N(K1003))</f>
        <v/>
      </c>
      <c r="M1003" s="13" t="n"/>
      <c r="N1003" s="13" t="n"/>
      <c r="O1003" s="4">
        <f>IF(C1003="","",IF(AND(G1003&lt;&gt;"",H1003&lt;&gt;"",N(H1003)&lt;N(G1003)),"주행 후 &lt; 주행 전",IF(AND(I1003&lt;&gt;"",N(L1003)&gt;N(I1003)),"업무용 거리 &gt; 주행거리",IF(OR(G1003="",IFERROR(SUMPRODUCT(MAX(($C$5:C1002=C1003)*$H$5:H1002)),0)=0),"",IF(G1003&gt;IFERROR(SUMPRODUCT(MAX(($C$5:C1002=C1003)*$H$5:H1002)),0),"앞 기록과 "&amp;TEXT(G1003-IFERROR(SUMPRODUCT(MAX(($C$5:C1002=C1003)*$H$5:H1002)),0),"#,##0")&amp;"km 빔",IF(G1003&lt;IFERROR(SUMPRODUCT(MAX(($C$5:C1002=C1003)*$H$5:H1002)),0),"계기판이 앞 기록보다 작음",""))))))</f>
        <v/>
      </c>
    </row>
    <row r="1004">
      <c r="A1004" s="6" t="n"/>
      <c r="B1004" s="4">
        <f>IF(A1004="","",MID("일월화수목금토",WEEKDAY(A1004),1))</f>
        <v/>
      </c>
      <c r="C1004" s="4" t="n"/>
      <c r="D1004" s="4">
        <f>IF(C1004="","",IFERROR(INDEX('차량별 비용·업무사용비율'!$B$5:$B$24,MATCH(C1004,'차량별 비용·업무사용비율'!$A$5:$A$24,0)),"차량 목록에 없음"))</f>
        <v/>
      </c>
      <c r="E1004" s="4" t="n"/>
      <c r="F1004" s="4" t="n"/>
      <c r="G1004" s="12" t="n"/>
      <c r="H1004" s="12" t="n"/>
      <c r="I1004" s="12">
        <f>IF(OR(G1004="",H1004=""),"",H1004-G1004)</f>
        <v/>
      </c>
      <c r="J1004" s="12" t="n"/>
      <c r="K1004" s="12" t="n"/>
      <c r="L1004" s="12">
        <f>IF(AND(J1004="",K1004=""),"",N(J1004)+N(K1004))</f>
        <v/>
      </c>
      <c r="M1004" s="13" t="n"/>
      <c r="N1004" s="13" t="n"/>
      <c r="O1004" s="4">
        <f>IF(C1004="","",IF(AND(G1004&lt;&gt;"",H1004&lt;&gt;"",N(H1004)&lt;N(G1004)),"주행 후 &lt; 주행 전",IF(AND(I1004&lt;&gt;"",N(L1004)&gt;N(I1004)),"업무용 거리 &gt; 주행거리",IF(OR(G1004="",IFERROR(SUMPRODUCT(MAX(($C$5:C1003=C1004)*$H$5:H1003)),0)=0),"",IF(G1004&gt;IFERROR(SUMPRODUCT(MAX(($C$5:C1003=C1004)*$H$5:H1003)),0),"앞 기록과 "&amp;TEXT(G1004-IFERROR(SUMPRODUCT(MAX(($C$5:C1003=C1004)*$H$5:H1003)),0),"#,##0")&amp;"km 빔",IF(G1004&lt;IFERROR(SUMPRODUCT(MAX(($C$5:C1003=C1004)*$H$5:H1003)),0),"계기판이 앞 기록보다 작음",""))))))</f>
        <v/>
      </c>
    </row>
  </sheetData>
  <autoFilter ref="A4:O1004"/>
  <mergeCells count="4">
    <mergeCell ref="A1:O1"/>
    <mergeCell ref="F2:G2"/>
    <mergeCell ref="B2:D2"/>
    <mergeCell ref="K2:O2"/>
  </mergeCells>
  <conditionalFormatting sqref="O5:O1004">
    <cfRule type="expression" priority="1" dxfId="0">
      <formula>$O5&lt;&gt;""</formula>
    </cfRule>
  </conditionalFormatting>
  <conditionalFormatting sqref="D5:D1004">
    <cfRule type="expression" priority="2" dxfId="0">
      <formula>D5="차량 목록에 없음"</formula>
    </cfRule>
  </conditionalFormatting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03"/>
  <sheetViews>
    <sheetView workbookViewId="0">
      <pane xSplit="2" ySplit="3" topLeftCell="C4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5" customWidth="1" min="4" max="4"/>
    <col width="13" customWidth="1" min="5" max="5"/>
    <col width="14" customWidth="1" min="6" max="6"/>
    <col width="18" customWidth="1" min="7" max="7"/>
    <col width="22" customWidth="1" min="8" max="8"/>
    <col width="18" customWidth="1" min="9" max="9"/>
  </cols>
  <sheetData>
    <row r="1" ht="30" customHeight="1">
      <c r="A1" s="14" t="inlineStr">
        <is>
          <t>차량 비용 내역</t>
        </is>
      </c>
      <c r="B1" s="2" t="n"/>
      <c r="C1" s="2" t="n"/>
      <c r="D1" s="2" t="n"/>
      <c r="E1" s="7" t="inlineStr">
        <is>
          <t>주유·정비·보험·자동차세·통행료·리스료를 차량번호와 함께 한 줄씩. 운행기록과 섞지 않습니다.</t>
        </is>
      </c>
      <c r="F1" s="2" t="n"/>
      <c r="G1" s="2" t="n"/>
      <c r="H1" s="2" t="n"/>
      <c r="I1" s="2" t="n"/>
    </row>
    <row r="2">
      <c r="A2" s="8" t="inlineStr">
        <is>
          <t>합계</t>
        </is>
      </c>
      <c r="B2" s="8">
        <f>SUBTOTAL(103,E4:E1003)&amp;"건"</f>
        <v/>
      </c>
      <c r="C2" s="9" t="n"/>
      <c r="D2" s="9" t="n"/>
      <c r="E2" s="10">
        <f>SUBTOTAL(109,E4:E1003)</f>
        <v/>
      </c>
      <c r="F2" s="9" t="n"/>
      <c r="G2" s="9" t="n"/>
      <c r="H2" s="9" t="n"/>
      <c r="I2" s="9" t="n"/>
    </row>
    <row r="3" ht="34" customHeight="1">
      <c r="A3" s="11" t="inlineStr">
        <is>
          <t>일자</t>
        </is>
      </c>
      <c r="B3" s="11" t="inlineStr">
        <is>
          <t>자동차등록번호</t>
        </is>
      </c>
      <c r="C3" s="8" t="inlineStr">
        <is>
          <t>차종(자동)</t>
        </is>
      </c>
      <c r="D3" s="11" t="inlineStr">
        <is>
          <t>비용 구분</t>
        </is>
      </c>
      <c r="E3" s="11" t="inlineStr">
        <is>
          <t>금액</t>
        </is>
      </c>
      <c r="F3" s="11" t="inlineStr">
        <is>
          <t>증빙 종류</t>
        </is>
      </c>
      <c r="G3" s="11" t="inlineStr">
        <is>
          <t>공급처</t>
        </is>
      </c>
      <c r="H3" s="11" t="inlineStr">
        <is>
          <t>비고</t>
        </is>
      </c>
      <c r="I3" s="8" t="inlineStr">
        <is>
          <t>확인(자동)</t>
        </is>
      </c>
    </row>
    <row r="4">
      <c r="A4" s="6" t="n"/>
      <c r="B4" s="4" t="n"/>
      <c r="C4" s="4">
        <f>IF(B4="","",IFERROR(INDEX('차량별 비용·업무사용비율'!$B$5:$B$24,MATCH(B4,'차량별 비용·업무사용비율'!$A$5:$A$24,0)),"차량 목록에 없음"))</f>
        <v/>
      </c>
      <c r="D4" s="4" t="n"/>
      <c r="E4" s="12" t="n"/>
      <c r="F4" s="4" t="n"/>
      <c r="G4" s="13" t="n"/>
      <c r="H4" s="13" t="n"/>
      <c r="I4" s="4">
        <f>IF(E4="","",IF(B4="","차량번호 미기재",IF(D4="","비용 구분 미기재",IF(F4="","증빙 종류 미기재",""))))</f>
        <v/>
      </c>
    </row>
    <row r="5">
      <c r="A5" s="6" t="n"/>
      <c r="B5" s="4" t="n"/>
      <c r="C5" s="4">
        <f>IF(B5="","",IFERROR(INDEX('차량별 비용·업무사용비율'!$B$5:$B$24,MATCH(B5,'차량별 비용·업무사용비율'!$A$5:$A$24,0)),"차량 목록에 없음"))</f>
        <v/>
      </c>
      <c r="D5" s="4" t="n"/>
      <c r="E5" s="12" t="n"/>
      <c r="F5" s="4" t="n"/>
      <c r="G5" s="13" t="n"/>
      <c r="H5" s="13" t="n"/>
      <c r="I5" s="4">
        <f>IF(E5="","",IF(B5="","차량번호 미기재",IF(D5="","비용 구분 미기재",IF(F5="","증빙 종류 미기재",""))))</f>
        <v/>
      </c>
    </row>
    <row r="6">
      <c r="A6" s="6" t="n"/>
      <c r="B6" s="4" t="n"/>
      <c r="C6" s="4">
        <f>IF(B6="","",IFERROR(INDEX('차량별 비용·업무사용비율'!$B$5:$B$24,MATCH(B6,'차량별 비용·업무사용비율'!$A$5:$A$24,0)),"차량 목록에 없음"))</f>
        <v/>
      </c>
      <c r="D6" s="4" t="n"/>
      <c r="E6" s="12" t="n"/>
      <c r="F6" s="4" t="n"/>
      <c r="G6" s="13" t="n"/>
      <c r="H6" s="13" t="n"/>
      <c r="I6" s="4">
        <f>IF(E6="","",IF(B6="","차량번호 미기재",IF(D6="","비용 구분 미기재",IF(F6="","증빙 종류 미기재",""))))</f>
        <v/>
      </c>
    </row>
    <row r="7">
      <c r="A7" s="6" t="n"/>
      <c r="B7" s="4" t="n"/>
      <c r="C7" s="4">
        <f>IF(B7="","",IFERROR(INDEX('차량별 비용·업무사용비율'!$B$5:$B$24,MATCH(B7,'차량별 비용·업무사용비율'!$A$5:$A$24,0)),"차량 목록에 없음"))</f>
        <v/>
      </c>
      <c r="D7" s="4" t="n"/>
      <c r="E7" s="12" t="n"/>
      <c r="F7" s="4" t="n"/>
      <c r="G7" s="13" t="n"/>
      <c r="H7" s="13" t="n"/>
      <c r="I7" s="4">
        <f>IF(E7="","",IF(B7="","차량번호 미기재",IF(D7="","비용 구분 미기재",IF(F7="","증빙 종류 미기재",""))))</f>
        <v/>
      </c>
    </row>
    <row r="8">
      <c r="A8" s="6" t="n"/>
      <c r="B8" s="4" t="n"/>
      <c r="C8" s="4">
        <f>IF(B8="","",IFERROR(INDEX('차량별 비용·업무사용비율'!$B$5:$B$24,MATCH(B8,'차량별 비용·업무사용비율'!$A$5:$A$24,0)),"차량 목록에 없음"))</f>
        <v/>
      </c>
      <c r="D8" s="4" t="n"/>
      <c r="E8" s="12" t="n"/>
      <c r="F8" s="4" t="n"/>
      <c r="G8" s="13" t="n"/>
      <c r="H8" s="13" t="n"/>
      <c r="I8" s="4">
        <f>IF(E8="","",IF(B8="","차량번호 미기재",IF(D8="","비용 구분 미기재",IF(F8="","증빙 종류 미기재",""))))</f>
        <v/>
      </c>
    </row>
    <row r="9">
      <c r="A9" s="6" t="n"/>
      <c r="B9" s="4" t="n"/>
      <c r="C9" s="4">
        <f>IF(B9="","",IFERROR(INDEX('차량별 비용·업무사용비율'!$B$5:$B$24,MATCH(B9,'차량별 비용·업무사용비율'!$A$5:$A$24,0)),"차량 목록에 없음"))</f>
        <v/>
      </c>
      <c r="D9" s="4" t="n"/>
      <c r="E9" s="12" t="n"/>
      <c r="F9" s="4" t="n"/>
      <c r="G9" s="13" t="n"/>
      <c r="H9" s="13" t="n"/>
      <c r="I9" s="4">
        <f>IF(E9="","",IF(B9="","차량번호 미기재",IF(D9="","비용 구분 미기재",IF(F9="","증빙 종류 미기재",""))))</f>
        <v/>
      </c>
    </row>
    <row r="10">
      <c r="A10" s="6" t="n"/>
      <c r="B10" s="4" t="n"/>
      <c r="C10" s="4">
        <f>IF(B10="","",IFERROR(INDEX('차량별 비용·업무사용비율'!$B$5:$B$24,MATCH(B10,'차량별 비용·업무사용비율'!$A$5:$A$24,0)),"차량 목록에 없음"))</f>
        <v/>
      </c>
      <c r="D10" s="4" t="n"/>
      <c r="E10" s="12" t="n"/>
      <c r="F10" s="4" t="n"/>
      <c r="G10" s="13" t="n"/>
      <c r="H10" s="13" t="n"/>
      <c r="I10" s="4">
        <f>IF(E10="","",IF(B10="","차량번호 미기재",IF(D10="","비용 구분 미기재",IF(F10="","증빙 종류 미기재",""))))</f>
        <v/>
      </c>
    </row>
    <row r="11">
      <c r="A11" s="6" t="n"/>
      <c r="B11" s="4" t="n"/>
      <c r="C11" s="4">
        <f>IF(B11="","",IFERROR(INDEX('차량별 비용·업무사용비율'!$B$5:$B$24,MATCH(B11,'차량별 비용·업무사용비율'!$A$5:$A$24,0)),"차량 목록에 없음"))</f>
        <v/>
      </c>
      <c r="D11" s="4" t="n"/>
      <c r="E11" s="12" t="n"/>
      <c r="F11" s="4" t="n"/>
      <c r="G11" s="13" t="n"/>
      <c r="H11" s="13" t="n"/>
      <c r="I11" s="4">
        <f>IF(E11="","",IF(B11="","차량번호 미기재",IF(D11="","비용 구분 미기재",IF(F11="","증빙 종류 미기재",""))))</f>
        <v/>
      </c>
    </row>
    <row r="12">
      <c r="A12" s="6" t="n"/>
      <c r="B12" s="4" t="n"/>
      <c r="C12" s="4">
        <f>IF(B12="","",IFERROR(INDEX('차량별 비용·업무사용비율'!$B$5:$B$24,MATCH(B12,'차량별 비용·업무사용비율'!$A$5:$A$24,0)),"차량 목록에 없음"))</f>
        <v/>
      </c>
      <c r="D12" s="4" t="n"/>
      <c r="E12" s="12" t="n"/>
      <c r="F12" s="4" t="n"/>
      <c r="G12" s="13" t="n"/>
      <c r="H12" s="13" t="n"/>
      <c r="I12" s="4">
        <f>IF(E12="","",IF(B12="","차량번호 미기재",IF(D12="","비용 구분 미기재",IF(F12="","증빙 종류 미기재",""))))</f>
        <v/>
      </c>
    </row>
    <row r="13">
      <c r="A13" s="6" t="n"/>
      <c r="B13" s="4" t="n"/>
      <c r="C13" s="4">
        <f>IF(B13="","",IFERROR(INDEX('차량별 비용·업무사용비율'!$B$5:$B$24,MATCH(B13,'차량별 비용·업무사용비율'!$A$5:$A$24,0)),"차량 목록에 없음"))</f>
        <v/>
      </c>
      <c r="D13" s="4" t="n"/>
      <c r="E13" s="12" t="n"/>
      <c r="F13" s="4" t="n"/>
      <c r="G13" s="13" t="n"/>
      <c r="H13" s="13" t="n"/>
      <c r="I13" s="4">
        <f>IF(E13="","",IF(B13="","차량번호 미기재",IF(D13="","비용 구분 미기재",IF(F13="","증빙 종류 미기재",""))))</f>
        <v/>
      </c>
    </row>
    <row r="14">
      <c r="A14" s="6" t="n"/>
      <c r="B14" s="4" t="n"/>
      <c r="C14" s="4">
        <f>IF(B14="","",IFERROR(INDEX('차량별 비용·업무사용비율'!$B$5:$B$24,MATCH(B14,'차량별 비용·업무사용비율'!$A$5:$A$24,0)),"차량 목록에 없음"))</f>
        <v/>
      </c>
      <c r="D14" s="4" t="n"/>
      <c r="E14" s="12" t="n"/>
      <c r="F14" s="4" t="n"/>
      <c r="G14" s="13" t="n"/>
      <c r="H14" s="13" t="n"/>
      <c r="I14" s="4">
        <f>IF(E14="","",IF(B14="","차량번호 미기재",IF(D14="","비용 구분 미기재",IF(F14="","증빙 종류 미기재",""))))</f>
        <v/>
      </c>
    </row>
    <row r="15">
      <c r="A15" s="6" t="n"/>
      <c r="B15" s="4" t="n"/>
      <c r="C15" s="4">
        <f>IF(B15="","",IFERROR(INDEX('차량별 비용·업무사용비율'!$B$5:$B$24,MATCH(B15,'차량별 비용·업무사용비율'!$A$5:$A$24,0)),"차량 목록에 없음"))</f>
        <v/>
      </c>
      <c r="D15" s="4" t="n"/>
      <c r="E15" s="12" t="n"/>
      <c r="F15" s="4" t="n"/>
      <c r="G15" s="13" t="n"/>
      <c r="H15" s="13" t="n"/>
      <c r="I15" s="4">
        <f>IF(E15="","",IF(B15="","차량번호 미기재",IF(D15="","비용 구분 미기재",IF(F15="","증빙 종류 미기재",""))))</f>
        <v/>
      </c>
    </row>
    <row r="16">
      <c r="A16" s="6" t="n"/>
      <c r="B16" s="4" t="n"/>
      <c r="C16" s="4">
        <f>IF(B16="","",IFERROR(INDEX('차량별 비용·업무사용비율'!$B$5:$B$24,MATCH(B16,'차량별 비용·업무사용비율'!$A$5:$A$24,0)),"차량 목록에 없음"))</f>
        <v/>
      </c>
      <c r="D16" s="4" t="n"/>
      <c r="E16" s="12" t="n"/>
      <c r="F16" s="4" t="n"/>
      <c r="G16" s="13" t="n"/>
      <c r="H16" s="13" t="n"/>
      <c r="I16" s="4">
        <f>IF(E16="","",IF(B16="","차량번호 미기재",IF(D16="","비용 구분 미기재",IF(F16="","증빙 종류 미기재",""))))</f>
        <v/>
      </c>
    </row>
    <row r="17">
      <c r="A17" s="6" t="n"/>
      <c r="B17" s="4" t="n"/>
      <c r="C17" s="4">
        <f>IF(B17="","",IFERROR(INDEX('차량별 비용·업무사용비율'!$B$5:$B$24,MATCH(B17,'차량별 비용·업무사용비율'!$A$5:$A$24,0)),"차량 목록에 없음"))</f>
        <v/>
      </c>
      <c r="D17" s="4" t="n"/>
      <c r="E17" s="12" t="n"/>
      <c r="F17" s="4" t="n"/>
      <c r="G17" s="13" t="n"/>
      <c r="H17" s="13" t="n"/>
      <c r="I17" s="4">
        <f>IF(E17="","",IF(B17="","차량번호 미기재",IF(D17="","비용 구분 미기재",IF(F17="","증빙 종류 미기재",""))))</f>
        <v/>
      </c>
    </row>
    <row r="18">
      <c r="A18" s="6" t="n"/>
      <c r="B18" s="4" t="n"/>
      <c r="C18" s="4">
        <f>IF(B18="","",IFERROR(INDEX('차량별 비용·업무사용비율'!$B$5:$B$24,MATCH(B18,'차량별 비용·업무사용비율'!$A$5:$A$24,0)),"차량 목록에 없음"))</f>
        <v/>
      </c>
      <c r="D18" s="4" t="n"/>
      <c r="E18" s="12" t="n"/>
      <c r="F18" s="4" t="n"/>
      <c r="G18" s="13" t="n"/>
      <c r="H18" s="13" t="n"/>
      <c r="I18" s="4">
        <f>IF(E18="","",IF(B18="","차량번호 미기재",IF(D18="","비용 구분 미기재",IF(F18="","증빙 종류 미기재",""))))</f>
        <v/>
      </c>
    </row>
    <row r="19">
      <c r="A19" s="6" t="n"/>
      <c r="B19" s="4" t="n"/>
      <c r="C19" s="4">
        <f>IF(B19="","",IFERROR(INDEX('차량별 비용·업무사용비율'!$B$5:$B$24,MATCH(B19,'차량별 비용·업무사용비율'!$A$5:$A$24,0)),"차량 목록에 없음"))</f>
        <v/>
      </c>
      <c r="D19" s="4" t="n"/>
      <c r="E19" s="12" t="n"/>
      <c r="F19" s="4" t="n"/>
      <c r="G19" s="13" t="n"/>
      <c r="H19" s="13" t="n"/>
      <c r="I19" s="4">
        <f>IF(E19="","",IF(B19="","차량번호 미기재",IF(D19="","비용 구분 미기재",IF(F19="","증빙 종류 미기재",""))))</f>
        <v/>
      </c>
    </row>
    <row r="20">
      <c r="A20" s="6" t="n"/>
      <c r="B20" s="4" t="n"/>
      <c r="C20" s="4">
        <f>IF(B20="","",IFERROR(INDEX('차량별 비용·업무사용비율'!$B$5:$B$24,MATCH(B20,'차량별 비용·업무사용비율'!$A$5:$A$24,0)),"차량 목록에 없음"))</f>
        <v/>
      </c>
      <c r="D20" s="4" t="n"/>
      <c r="E20" s="12" t="n"/>
      <c r="F20" s="4" t="n"/>
      <c r="G20" s="13" t="n"/>
      <c r="H20" s="13" t="n"/>
      <c r="I20" s="4">
        <f>IF(E20="","",IF(B20="","차량번호 미기재",IF(D20="","비용 구분 미기재",IF(F20="","증빙 종류 미기재",""))))</f>
        <v/>
      </c>
    </row>
    <row r="21">
      <c r="A21" s="6" t="n"/>
      <c r="B21" s="4" t="n"/>
      <c r="C21" s="4">
        <f>IF(B21="","",IFERROR(INDEX('차량별 비용·업무사용비율'!$B$5:$B$24,MATCH(B21,'차량별 비용·업무사용비율'!$A$5:$A$24,0)),"차량 목록에 없음"))</f>
        <v/>
      </c>
      <c r="D21" s="4" t="n"/>
      <c r="E21" s="12" t="n"/>
      <c r="F21" s="4" t="n"/>
      <c r="G21" s="13" t="n"/>
      <c r="H21" s="13" t="n"/>
      <c r="I21" s="4">
        <f>IF(E21="","",IF(B21="","차량번호 미기재",IF(D21="","비용 구분 미기재",IF(F21="","증빙 종류 미기재",""))))</f>
        <v/>
      </c>
    </row>
    <row r="22">
      <c r="A22" s="6" t="n"/>
      <c r="B22" s="4" t="n"/>
      <c r="C22" s="4">
        <f>IF(B22="","",IFERROR(INDEX('차량별 비용·업무사용비율'!$B$5:$B$24,MATCH(B22,'차량별 비용·업무사용비율'!$A$5:$A$24,0)),"차량 목록에 없음"))</f>
        <v/>
      </c>
      <c r="D22" s="4" t="n"/>
      <c r="E22" s="12" t="n"/>
      <c r="F22" s="4" t="n"/>
      <c r="G22" s="13" t="n"/>
      <c r="H22" s="13" t="n"/>
      <c r="I22" s="4">
        <f>IF(E22="","",IF(B22="","차량번호 미기재",IF(D22="","비용 구분 미기재",IF(F22="","증빙 종류 미기재",""))))</f>
        <v/>
      </c>
    </row>
    <row r="23">
      <c r="A23" s="6" t="n"/>
      <c r="B23" s="4" t="n"/>
      <c r="C23" s="4">
        <f>IF(B23="","",IFERROR(INDEX('차량별 비용·업무사용비율'!$B$5:$B$24,MATCH(B23,'차량별 비용·업무사용비율'!$A$5:$A$24,0)),"차량 목록에 없음"))</f>
        <v/>
      </c>
      <c r="D23" s="4" t="n"/>
      <c r="E23" s="12" t="n"/>
      <c r="F23" s="4" t="n"/>
      <c r="G23" s="13" t="n"/>
      <c r="H23" s="13" t="n"/>
      <c r="I23" s="4">
        <f>IF(E23="","",IF(B23="","차량번호 미기재",IF(D23="","비용 구분 미기재",IF(F23="","증빙 종류 미기재",""))))</f>
        <v/>
      </c>
    </row>
    <row r="24">
      <c r="A24" s="6" t="n"/>
      <c r="B24" s="4" t="n"/>
      <c r="C24" s="4">
        <f>IF(B24="","",IFERROR(INDEX('차량별 비용·업무사용비율'!$B$5:$B$24,MATCH(B24,'차량별 비용·업무사용비율'!$A$5:$A$24,0)),"차량 목록에 없음"))</f>
        <v/>
      </c>
      <c r="D24" s="4" t="n"/>
      <c r="E24" s="12" t="n"/>
      <c r="F24" s="4" t="n"/>
      <c r="G24" s="13" t="n"/>
      <c r="H24" s="13" t="n"/>
      <c r="I24" s="4">
        <f>IF(E24="","",IF(B24="","차량번호 미기재",IF(D24="","비용 구분 미기재",IF(F24="","증빙 종류 미기재",""))))</f>
        <v/>
      </c>
    </row>
    <row r="25">
      <c r="A25" s="6" t="n"/>
      <c r="B25" s="4" t="n"/>
      <c r="C25" s="4">
        <f>IF(B25="","",IFERROR(INDEX('차량별 비용·업무사용비율'!$B$5:$B$24,MATCH(B25,'차량별 비용·업무사용비율'!$A$5:$A$24,0)),"차량 목록에 없음"))</f>
        <v/>
      </c>
      <c r="D25" s="4" t="n"/>
      <c r="E25" s="12" t="n"/>
      <c r="F25" s="4" t="n"/>
      <c r="G25" s="13" t="n"/>
      <c r="H25" s="13" t="n"/>
      <c r="I25" s="4">
        <f>IF(E25="","",IF(B25="","차량번호 미기재",IF(D25="","비용 구분 미기재",IF(F25="","증빙 종류 미기재",""))))</f>
        <v/>
      </c>
    </row>
    <row r="26">
      <c r="A26" s="6" t="n"/>
      <c r="B26" s="4" t="n"/>
      <c r="C26" s="4">
        <f>IF(B26="","",IFERROR(INDEX('차량별 비용·업무사용비율'!$B$5:$B$24,MATCH(B26,'차량별 비용·업무사용비율'!$A$5:$A$24,0)),"차량 목록에 없음"))</f>
        <v/>
      </c>
      <c r="D26" s="4" t="n"/>
      <c r="E26" s="12" t="n"/>
      <c r="F26" s="4" t="n"/>
      <c r="G26" s="13" t="n"/>
      <c r="H26" s="13" t="n"/>
      <c r="I26" s="4">
        <f>IF(E26="","",IF(B26="","차량번호 미기재",IF(D26="","비용 구분 미기재",IF(F26="","증빙 종류 미기재",""))))</f>
        <v/>
      </c>
    </row>
    <row r="27">
      <c r="A27" s="6" t="n"/>
      <c r="B27" s="4" t="n"/>
      <c r="C27" s="4">
        <f>IF(B27="","",IFERROR(INDEX('차량별 비용·업무사용비율'!$B$5:$B$24,MATCH(B27,'차량별 비용·업무사용비율'!$A$5:$A$24,0)),"차량 목록에 없음"))</f>
        <v/>
      </c>
      <c r="D27" s="4" t="n"/>
      <c r="E27" s="12" t="n"/>
      <c r="F27" s="4" t="n"/>
      <c r="G27" s="13" t="n"/>
      <c r="H27" s="13" t="n"/>
      <c r="I27" s="4">
        <f>IF(E27="","",IF(B27="","차량번호 미기재",IF(D27="","비용 구분 미기재",IF(F27="","증빙 종류 미기재",""))))</f>
        <v/>
      </c>
    </row>
    <row r="28">
      <c r="A28" s="6" t="n"/>
      <c r="B28" s="4" t="n"/>
      <c r="C28" s="4">
        <f>IF(B28="","",IFERROR(INDEX('차량별 비용·업무사용비율'!$B$5:$B$24,MATCH(B28,'차량별 비용·업무사용비율'!$A$5:$A$24,0)),"차량 목록에 없음"))</f>
        <v/>
      </c>
      <c r="D28" s="4" t="n"/>
      <c r="E28" s="12" t="n"/>
      <c r="F28" s="4" t="n"/>
      <c r="G28" s="13" t="n"/>
      <c r="H28" s="13" t="n"/>
      <c r="I28" s="4">
        <f>IF(E28="","",IF(B28="","차량번호 미기재",IF(D28="","비용 구분 미기재",IF(F28="","증빙 종류 미기재",""))))</f>
        <v/>
      </c>
    </row>
    <row r="29">
      <c r="A29" s="6" t="n"/>
      <c r="B29" s="4" t="n"/>
      <c r="C29" s="4">
        <f>IF(B29="","",IFERROR(INDEX('차량별 비용·업무사용비율'!$B$5:$B$24,MATCH(B29,'차량별 비용·업무사용비율'!$A$5:$A$24,0)),"차량 목록에 없음"))</f>
        <v/>
      </c>
      <c r="D29" s="4" t="n"/>
      <c r="E29" s="12" t="n"/>
      <c r="F29" s="4" t="n"/>
      <c r="G29" s="13" t="n"/>
      <c r="H29" s="13" t="n"/>
      <c r="I29" s="4">
        <f>IF(E29="","",IF(B29="","차량번호 미기재",IF(D29="","비용 구분 미기재",IF(F29="","증빙 종류 미기재",""))))</f>
        <v/>
      </c>
    </row>
    <row r="30">
      <c r="A30" s="6" t="n"/>
      <c r="B30" s="4" t="n"/>
      <c r="C30" s="4">
        <f>IF(B30="","",IFERROR(INDEX('차량별 비용·업무사용비율'!$B$5:$B$24,MATCH(B30,'차량별 비용·업무사용비율'!$A$5:$A$24,0)),"차량 목록에 없음"))</f>
        <v/>
      </c>
      <c r="D30" s="4" t="n"/>
      <c r="E30" s="12" t="n"/>
      <c r="F30" s="4" t="n"/>
      <c r="G30" s="13" t="n"/>
      <c r="H30" s="13" t="n"/>
      <c r="I30" s="4">
        <f>IF(E30="","",IF(B30="","차량번호 미기재",IF(D30="","비용 구분 미기재",IF(F30="","증빙 종류 미기재",""))))</f>
        <v/>
      </c>
    </row>
    <row r="31">
      <c r="A31" s="6" t="n"/>
      <c r="B31" s="4" t="n"/>
      <c r="C31" s="4">
        <f>IF(B31="","",IFERROR(INDEX('차량별 비용·업무사용비율'!$B$5:$B$24,MATCH(B31,'차량별 비용·업무사용비율'!$A$5:$A$24,0)),"차량 목록에 없음"))</f>
        <v/>
      </c>
      <c r="D31" s="4" t="n"/>
      <c r="E31" s="12" t="n"/>
      <c r="F31" s="4" t="n"/>
      <c r="G31" s="13" t="n"/>
      <c r="H31" s="13" t="n"/>
      <c r="I31" s="4">
        <f>IF(E31="","",IF(B31="","차량번호 미기재",IF(D31="","비용 구분 미기재",IF(F31="","증빙 종류 미기재",""))))</f>
        <v/>
      </c>
    </row>
    <row r="32">
      <c r="A32" s="6" t="n"/>
      <c r="B32" s="4" t="n"/>
      <c r="C32" s="4">
        <f>IF(B32="","",IFERROR(INDEX('차량별 비용·업무사용비율'!$B$5:$B$24,MATCH(B32,'차량별 비용·업무사용비율'!$A$5:$A$24,0)),"차량 목록에 없음"))</f>
        <v/>
      </c>
      <c r="D32" s="4" t="n"/>
      <c r="E32" s="12" t="n"/>
      <c r="F32" s="4" t="n"/>
      <c r="G32" s="13" t="n"/>
      <c r="H32" s="13" t="n"/>
      <c r="I32" s="4">
        <f>IF(E32="","",IF(B32="","차량번호 미기재",IF(D32="","비용 구분 미기재",IF(F32="","증빙 종류 미기재",""))))</f>
        <v/>
      </c>
    </row>
    <row r="33">
      <c r="A33" s="6" t="n"/>
      <c r="B33" s="4" t="n"/>
      <c r="C33" s="4">
        <f>IF(B33="","",IFERROR(INDEX('차량별 비용·업무사용비율'!$B$5:$B$24,MATCH(B33,'차량별 비용·업무사용비율'!$A$5:$A$24,0)),"차량 목록에 없음"))</f>
        <v/>
      </c>
      <c r="D33" s="4" t="n"/>
      <c r="E33" s="12" t="n"/>
      <c r="F33" s="4" t="n"/>
      <c r="G33" s="13" t="n"/>
      <c r="H33" s="13" t="n"/>
      <c r="I33" s="4">
        <f>IF(E33="","",IF(B33="","차량번호 미기재",IF(D33="","비용 구분 미기재",IF(F33="","증빙 종류 미기재",""))))</f>
        <v/>
      </c>
    </row>
    <row r="34">
      <c r="A34" s="6" t="n"/>
      <c r="B34" s="4" t="n"/>
      <c r="C34" s="4">
        <f>IF(B34="","",IFERROR(INDEX('차량별 비용·업무사용비율'!$B$5:$B$24,MATCH(B34,'차량별 비용·업무사용비율'!$A$5:$A$24,0)),"차량 목록에 없음"))</f>
        <v/>
      </c>
      <c r="D34" s="4" t="n"/>
      <c r="E34" s="12" t="n"/>
      <c r="F34" s="4" t="n"/>
      <c r="G34" s="13" t="n"/>
      <c r="H34" s="13" t="n"/>
      <c r="I34" s="4">
        <f>IF(E34="","",IF(B34="","차량번호 미기재",IF(D34="","비용 구분 미기재",IF(F34="","증빙 종류 미기재",""))))</f>
        <v/>
      </c>
    </row>
    <row r="35">
      <c r="A35" s="6" t="n"/>
      <c r="B35" s="4" t="n"/>
      <c r="C35" s="4">
        <f>IF(B35="","",IFERROR(INDEX('차량별 비용·업무사용비율'!$B$5:$B$24,MATCH(B35,'차량별 비용·업무사용비율'!$A$5:$A$24,0)),"차량 목록에 없음"))</f>
        <v/>
      </c>
      <c r="D35" s="4" t="n"/>
      <c r="E35" s="12" t="n"/>
      <c r="F35" s="4" t="n"/>
      <c r="G35" s="13" t="n"/>
      <c r="H35" s="13" t="n"/>
      <c r="I35" s="4">
        <f>IF(E35="","",IF(B35="","차량번호 미기재",IF(D35="","비용 구분 미기재",IF(F35="","증빙 종류 미기재",""))))</f>
        <v/>
      </c>
    </row>
    <row r="36">
      <c r="A36" s="6" t="n"/>
      <c r="B36" s="4" t="n"/>
      <c r="C36" s="4">
        <f>IF(B36="","",IFERROR(INDEX('차량별 비용·업무사용비율'!$B$5:$B$24,MATCH(B36,'차량별 비용·업무사용비율'!$A$5:$A$24,0)),"차량 목록에 없음"))</f>
        <v/>
      </c>
      <c r="D36" s="4" t="n"/>
      <c r="E36" s="12" t="n"/>
      <c r="F36" s="4" t="n"/>
      <c r="G36" s="13" t="n"/>
      <c r="H36" s="13" t="n"/>
      <c r="I36" s="4">
        <f>IF(E36="","",IF(B36="","차량번호 미기재",IF(D36="","비용 구분 미기재",IF(F36="","증빙 종류 미기재",""))))</f>
        <v/>
      </c>
    </row>
    <row r="37">
      <c r="A37" s="6" t="n"/>
      <c r="B37" s="4" t="n"/>
      <c r="C37" s="4">
        <f>IF(B37="","",IFERROR(INDEX('차량별 비용·업무사용비율'!$B$5:$B$24,MATCH(B37,'차량별 비용·업무사용비율'!$A$5:$A$24,0)),"차량 목록에 없음"))</f>
        <v/>
      </c>
      <c r="D37" s="4" t="n"/>
      <c r="E37" s="12" t="n"/>
      <c r="F37" s="4" t="n"/>
      <c r="G37" s="13" t="n"/>
      <c r="H37" s="13" t="n"/>
      <c r="I37" s="4">
        <f>IF(E37="","",IF(B37="","차량번호 미기재",IF(D37="","비용 구분 미기재",IF(F37="","증빙 종류 미기재",""))))</f>
        <v/>
      </c>
    </row>
    <row r="38">
      <c r="A38" s="6" t="n"/>
      <c r="B38" s="4" t="n"/>
      <c r="C38" s="4">
        <f>IF(B38="","",IFERROR(INDEX('차량별 비용·업무사용비율'!$B$5:$B$24,MATCH(B38,'차량별 비용·업무사용비율'!$A$5:$A$24,0)),"차량 목록에 없음"))</f>
        <v/>
      </c>
      <c r="D38" s="4" t="n"/>
      <c r="E38" s="12" t="n"/>
      <c r="F38" s="4" t="n"/>
      <c r="G38" s="13" t="n"/>
      <c r="H38" s="13" t="n"/>
      <c r="I38" s="4">
        <f>IF(E38="","",IF(B38="","차량번호 미기재",IF(D38="","비용 구분 미기재",IF(F38="","증빙 종류 미기재",""))))</f>
        <v/>
      </c>
    </row>
    <row r="39">
      <c r="A39" s="6" t="n"/>
      <c r="B39" s="4" t="n"/>
      <c r="C39" s="4">
        <f>IF(B39="","",IFERROR(INDEX('차량별 비용·업무사용비율'!$B$5:$B$24,MATCH(B39,'차량별 비용·업무사용비율'!$A$5:$A$24,0)),"차량 목록에 없음"))</f>
        <v/>
      </c>
      <c r="D39" s="4" t="n"/>
      <c r="E39" s="12" t="n"/>
      <c r="F39" s="4" t="n"/>
      <c r="G39" s="13" t="n"/>
      <c r="H39" s="13" t="n"/>
      <c r="I39" s="4">
        <f>IF(E39="","",IF(B39="","차량번호 미기재",IF(D39="","비용 구분 미기재",IF(F39="","증빙 종류 미기재",""))))</f>
        <v/>
      </c>
    </row>
    <row r="40">
      <c r="A40" s="6" t="n"/>
      <c r="B40" s="4" t="n"/>
      <c r="C40" s="4">
        <f>IF(B40="","",IFERROR(INDEX('차량별 비용·업무사용비율'!$B$5:$B$24,MATCH(B40,'차량별 비용·업무사용비율'!$A$5:$A$24,0)),"차량 목록에 없음"))</f>
        <v/>
      </c>
      <c r="D40" s="4" t="n"/>
      <c r="E40" s="12" t="n"/>
      <c r="F40" s="4" t="n"/>
      <c r="G40" s="13" t="n"/>
      <c r="H40" s="13" t="n"/>
      <c r="I40" s="4">
        <f>IF(E40="","",IF(B40="","차량번호 미기재",IF(D40="","비용 구분 미기재",IF(F40="","증빙 종류 미기재",""))))</f>
        <v/>
      </c>
    </row>
    <row r="41">
      <c r="A41" s="6" t="n"/>
      <c r="B41" s="4" t="n"/>
      <c r="C41" s="4">
        <f>IF(B41="","",IFERROR(INDEX('차량별 비용·업무사용비율'!$B$5:$B$24,MATCH(B41,'차량별 비용·업무사용비율'!$A$5:$A$24,0)),"차량 목록에 없음"))</f>
        <v/>
      </c>
      <c r="D41" s="4" t="n"/>
      <c r="E41" s="12" t="n"/>
      <c r="F41" s="4" t="n"/>
      <c r="G41" s="13" t="n"/>
      <c r="H41" s="13" t="n"/>
      <c r="I41" s="4">
        <f>IF(E41="","",IF(B41="","차량번호 미기재",IF(D41="","비용 구분 미기재",IF(F41="","증빙 종류 미기재",""))))</f>
        <v/>
      </c>
    </row>
    <row r="42">
      <c r="A42" s="6" t="n"/>
      <c r="B42" s="4" t="n"/>
      <c r="C42" s="4">
        <f>IF(B42="","",IFERROR(INDEX('차량별 비용·업무사용비율'!$B$5:$B$24,MATCH(B42,'차량별 비용·업무사용비율'!$A$5:$A$24,0)),"차량 목록에 없음"))</f>
        <v/>
      </c>
      <c r="D42" s="4" t="n"/>
      <c r="E42" s="12" t="n"/>
      <c r="F42" s="4" t="n"/>
      <c r="G42" s="13" t="n"/>
      <c r="H42" s="13" t="n"/>
      <c r="I42" s="4">
        <f>IF(E42="","",IF(B42="","차량번호 미기재",IF(D42="","비용 구분 미기재",IF(F42="","증빙 종류 미기재",""))))</f>
        <v/>
      </c>
    </row>
    <row r="43">
      <c r="A43" s="6" t="n"/>
      <c r="B43" s="4" t="n"/>
      <c r="C43" s="4">
        <f>IF(B43="","",IFERROR(INDEX('차량별 비용·업무사용비율'!$B$5:$B$24,MATCH(B43,'차량별 비용·업무사용비율'!$A$5:$A$24,0)),"차량 목록에 없음"))</f>
        <v/>
      </c>
      <c r="D43" s="4" t="n"/>
      <c r="E43" s="12" t="n"/>
      <c r="F43" s="4" t="n"/>
      <c r="G43" s="13" t="n"/>
      <c r="H43" s="13" t="n"/>
      <c r="I43" s="4">
        <f>IF(E43="","",IF(B43="","차량번호 미기재",IF(D43="","비용 구분 미기재",IF(F43="","증빙 종류 미기재",""))))</f>
        <v/>
      </c>
    </row>
    <row r="44">
      <c r="A44" s="6" t="n"/>
      <c r="B44" s="4" t="n"/>
      <c r="C44" s="4">
        <f>IF(B44="","",IFERROR(INDEX('차량별 비용·업무사용비율'!$B$5:$B$24,MATCH(B44,'차량별 비용·업무사용비율'!$A$5:$A$24,0)),"차량 목록에 없음"))</f>
        <v/>
      </c>
      <c r="D44" s="4" t="n"/>
      <c r="E44" s="12" t="n"/>
      <c r="F44" s="4" t="n"/>
      <c r="G44" s="13" t="n"/>
      <c r="H44" s="13" t="n"/>
      <c r="I44" s="4">
        <f>IF(E44="","",IF(B44="","차량번호 미기재",IF(D44="","비용 구분 미기재",IF(F44="","증빙 종류 미기재",""))))</f>
        <v/>
      </c>
    </row>
    <row r="45">
      <c r="A45" s="6" t="n"/>
      <c r="B45" s="4" t="n"/>
      <c r="C45" s="4">
        <f>IF(B45="","",IFERROR(INDEX('차량별 비용·업무사용비율'!$B$5:$B$24,MATCH(B45,'차량별 비용·업무사용비율'!$A$5:$A$24,0)),"차량 목록에 없음"))</f>
        <v/>
      </c>
      <c r="D45" s="4" t="n"/>
      <c r="E45" s="12" t="n"/>
      <c r="F45" s="4" t="n"/>
      <c r="G45" s="13" t="n"/>
      <c r="H45" s="13" t="n"/>
      <c r="I45" s="4">
        <f>IF(E45="","",IF(B45="","차량번호 미기재",IF(D45="","비용 구분 미기재",IF(F45="","증빙 종류 미기재",""))))</f>
        <v/>
      </c>
    </row>
    <row r="46">
      <c r="A46" s="6" t="n"/>
      <c r="B46" s="4" t="n"/>
      <c r="C46" s="4">
        <f>IF(B46="","",IFERROR(INDEX('차량별 비용·업무사용비율'!$B$5:$B$24,MATCH(B46,'차량별 비용·업무사용비율'!$A$5:$A$24,0)),"차량 목록에 없음"))</f>
        <v/>
      </c>
      <c r="D46" s="4" t="n"/>
      <c r="E46" s="12" t="n"/>
      <c r="F46" s="4" t="n"/>
      <c r="G46" s="13" t="n"/>
      <c r="H46" s="13" t="n"/>
      <c r="I46" s="4">
        <f>IF(E46="","",IF(B46="","차량번호 미기재",IF(D46="","비용 구분 미기재",IF(F46="","증빙 종류 미기재",""))))</f>
        <v/>
      </c>
    </row>
    <row r="47">
      <c r="A47" s="6" t="n"/>
      <c r="B47" s="4" t="n"/>
      <c r="C47" s="4">
        <f>IF(B47="","",IFERROR(INDEX('차량별 비용·업무사용비율'!$B$5:$B$24,MATCH(B47,'차량별 비용·업무사용비율'!$A$5:$A$24,0)),"차량 목록에 없음"))</f>
        <v/>
      </c>
      <c r="D47" s="4" t="n"/>
      <c r="E47" s="12" t="n"/>
      <c r="F47" s="4" t="n"/>
      <c r="G47" s="13" t="n"/>
      <c r="H47" s="13" t="n"/>
      <c r="I47" s="4">
        <f>IF(E47="","",IF(B47="","차량번호 미기재",IF(D47="","비용 구분 미기재",IF(F47="","증빙 종류 미기재",""))))</f>
        <v/>
      </c>
    </row>
    <row r="48">
      <c r="A48" s="6" t="n"/>
      <c r="B48" s="4" t="n"/>
      <c r="C48" s="4">
        <f>IF(B48="","",IFERROR(INDEX('차량별 비용·업무사용비율'!$B$5:$B$24,MATCH(B48,'차량별 비용·업무사용비율'!$A$5:$A$24,0)),"차량 목록에 없음"))</f>
        <v/>
      </c>
      <c r="D48" s="4" t="n"/>
      <c r="E48" s="12" t="n"/>
      <c r="F48" s="4" t="n"/>
      <c r="G48" s="13" t="n"/>
      <c r="H48" s="13" t="n"/>
      <c r="I48" s="4">
        <f>IF(E48="","",IF(B48="","차량번호 미기재",IF(D48="","비용 구분 미기재",IF(F48="","증빙 종류 미기재",""))))</f>
        <v/>
      </c>
    </row>
    <row r="49">
      <c r="A49" s="6" t="n"/>
      <c r="B49" s="4" t="n"/>
      <c r="C49" s="4">
        <f>IF(B49="","",IFERROR(INDEX('차량별 비용·업무사용비율'!$B$5:$B$24,MATCH(B49,'차량별 비용·업무사용비율'!$A$5:$A$24,0)),"차량 목록에 없음"))</f>
        <v/>
      </c>
      <c r="D49" s="4" t="n"/>
      <c r="E49" s="12" t="n"/>
      <c r="F49" s="4" t="n"/>
      <c r="G49" s="13" t="n"/>
      <c r="H49" s="13" t="n"/>
      <c r="I49" s="4">
        <f>IF(E49="","",IF(B49="","차량번호 미기재",IF(D49="","비용 구분 미기재",IF(F49="","증빙 종류 미기재",""))))</f>
        <v/>
      </c>
    </row>
    <row r="50">
      <c r="A50" s="6" t="n"/>
      <c r="B50" s="4" t="n"/>
      <c r="C50" s="4">
        <f>IF(B50="","",IFERROR(INDEX('차량별 비용·업무사용비율'!$B$5:$B$24,MATCH(B50,'차량별 비용·업무사용비율'!$A$5:$A$24,0)),"차량 목록에 없음"))</f>
        <v/>
      </c>
      <c r="D50" s="4" t="n"/>
      <c r="E50" s="12" t="n"/>
      <c r="F50" s="4" t="n"/>
      <c r="G50" s="13" t="n"/>
      <c r="H50" s="13" t="n"/>
      <c r="I50" s="4">
        <f>IF(E50="","",IF(B50="","차량번호 미기재",IF(D50="","비용 구분 미기재",IF(F50="","증빙 종류 미기재",""))))</f>
        <v/>
      </c>
    </row>
    <row r="51">
      <c r="A51" s="6" t="n"/>
      <c r="B51" s="4" t="n"/>
      <c r="C51" s="4">
        <f>IF(B51="","",IFERROR(INDEX('차량별 비용·업무사용비율'!$B$5:$B$24,MATCH(B51,'차량별 비용·업무사용비율'!$A$5:$A$24,0)),"차량 목록에 없음"))</f>
        <v/>
      </c>
      <c r="D51" s="4" t="n"/>
      <c r="E51" s="12" t="n"/>
      <c r="F51" s="4" t="n"/>
      <c r="G51" s="13" t="n"/>
      <c r="H51" s="13" t="n"/>
      <c r="I51" s="4">
        <f>IF(E51="","",IF(B51="","차량번호 미기재",IF(D51="","비용 구분 미기재",IF(F51="","증빙 종류 미기재",""))))</f>
        <v/>
      </c>
    </row>
    <row r="52">
      <c r="A52" s="6" t="n"/>
      <c r="B52" s="4" t="n"/>
      <c r="C52" s="4">
        <f>IF(B52="","",IFERROR(INDEX('차량별 비용·업무사용비율'!$B$5:$B$24,MATCH(B52,'차량별 비용·업무사용비율'!$A$5:$A$24,0)),"차량 목록에 없음"))</f>
        <v/>
      </c>
      <c r="D52" s="4" t="n"/>
      <c r="E52" s="12" t="n"/>
      <c r="F52" s="4" t="n"/>
      <c r="G52" s="13" t="n"/>
      <c r="H52" s="13" t="n"/>
      <c r="I52" s="4">
        <f>IF(E52="","",IF(B52="","차량번호 미기재",IF(D52="","비용 구분 미기재",IF(F52="","증빙 종류 미기재",""))))</f>
        <v/>
      </c>
    </row>
    <row r="53">
      <c r="A53" s="6" t="n"/>
      <c r="B53" s="4" t="n"/>
      <c r="C53" s="4">
        <f>IF(B53="","",IFERROR(INDEX('차량별 비용·업무사용비율'!$B$5:$B$24,MATCH(B53,'차량별 비용·업무사용비율'!$A$5:$A$24,0)),"차량 목록에 없음"))</f>
        <v/>
      </c>
      <c r="D53" s="4" t="n"/>
      <c r="E53" s="12" t="n"/>
      <c r="F53" s="4" t="n"/>
      <c r="G53" s="13" t="n"/>
      <c r="H53" s="13" t="n"/>
      <c r="I53" s="4">
        <f>IF(E53="","",IF(B53="","차량번호 미기재",IF(D53="","비용 구분 미기재",IF(F53="","증빙 종류 미기재",""))))</f>
        <v/>
      </c>
    </row>
    <row r="54">
      <c r="A54" s="6" t="n"/>
      <c r="B54" s="4" t="n"/>
      <c r="C54" s="4">
        <f>IF(B54="","",IFERROR(INDEX('차량별 비용·업무사용비율'!$B$5:$B$24,MATCH(B54,'차량별 비용·업무사용비율'!$A$5:$A$24,0)),"차량 목록에 없음"))</f>
        <v/>
      </c>
      <c r="D54" s="4" t="n"/>
      <c r="E54" s="12" t="n"/>
      <c r="F54" s="4" t="n"/>
      <c r="G54" s="13" t="n"/>
      <c r="H54" s="13" t="n"/>
      <c r="I54" s="4">
        <f>IF(E54="","",IF(B54="","차량번호 미기재",IF(D54="","비용 구분 미기재",IF(F54="","증빙 종류 미기재",""))))</f>
        <v/>
      </c>
    </row>
    <row r="55">
      <c r="A55" s="6" t="n"/>
      <c r="B55" s="4" t="n"/>
      <c r="C55" s="4">
        <f>IF(B55="","",IFERROR(INDEX('차량별 비용·업무사용비율'!$B$5:$B$24,MATCH(B55,'차량별 비용·업무사용비율'!$A$5:$A$24,0)),"차량 목록에 없음"))</f>
        <v/>
      </c>
      <c r="D55" s="4" t="n"/>
      <c r="E55" s="12" t="n"/>
      <c r="F55" s="4" t="n"/>
      <c r="G55" s="13" t="n"/>
      <c r="H55" s="13" t="n"/>
      <c r="I55" s="4">
        <f>IF(E55="","",IF(B55="","차량번호 미기재",IF(D55="","비용 구분 미기재",IF(F55="","증빙 종류 미기재",""))))</f>
        <v/>
      </c>
    </row>
    <row r="56">
      <c r="A56" s="6" t="n"/>
      <c r="B56" s="4" t="n"/>
      <c r="C56" s="4">
        <f>IF(B56="","",IFERROR(INDEX('차량별 비용·업무사용비율'!$B$5:$B$24,MATCH(B56,'차량별 비용·업무사용비율'!$A$5:$A$24,0)),"차량 목록에 없음"))</f>
        <v/>
      </c>
      <c r="D56" s="4" t="n"/>
      <c r="E56" s="12" t="n"/>
      <c r="F56" s="4" t="n"/>
      <c r="G56" s="13" t="n"/>
      <c r="H56" s="13" t="n"/>
      <c r="I56" s="4">
        <f>IF(E56="","",IF(B56="","차량번호 미기재",IF(D56="","비용 구분 미기재",IF(F56="","증빙 종류 미기재",""))))</f>
        <v/>
      </c>
    </row>
    <row r="57">
      <c r="A57" s="6" t="n"/>
      <c r="B57" s="4" t="n"/>
      <c r="C57" s="4">
        <f>IF(B57="","",IFERROR(INDEX('차량별 비용·업무사용비율'!$B$5:$B$24,MATCH(B57,'차량별 비용·업무사용비율'!$A$5:$A$24,0)),"차량 목록에 없음"))</f>
        <v/>
      </c>
      <c r="D57" s="4" t="n"/>
      <c r="E57" s="12" t="n"/>
      <c r="F57" s="4" t="n"/>
      <c r="G57" s="13" t="n"/>
      <c r="H57" s="13" t="n"/>
      <c r="I57" s="4">
        <f>IF(E57="","",IF(B57="","차량번호 미기재",IF(D57="","비용 구분 미기재",IF(F57="","증빙 종류 미기재",""))))</f>
        <v/>
      </c>
    </row>
    <row r="58">
      <c r="A58" s="6" t="n"/>
      <c r="B58" s="4" t="n"/>
      <c r="C58" s="4">
        <f>IF(B58="","",IFERROR(INDEX('차량별 비용·업무사용비율'!$B$5:$B$24,MATCH(B58,'차량별 비용·업무사용비율'!$A$5:$A$24,0)),"차량 목록에 없음"))</f>
        <v/>
      </c>
      <c r="D58" s="4" t="n"/>
      <c r="E58" s="12" t="n"/>
      <c r="F58" s="4" t="n"/>
      <c r="G58" s="13" t="n"/>
      <c r="H58" s="13" t="n"/>
      <c r="I58" s="4">
        <f>IF(E58="","",IF(B58="","차량번호 미기재",IF(D58="","비용 구분 미기재",IF(F58="","증빙 종류 미기재",""))))</f>
        <v/>
      </c>
    </row>
    <row r="59">
      <c r="A59" s="6" t="n"/>
      <c r="B59" s="4" t="n"/>
      <c r="C59" s="4">
        <f>IF(B59="","",IFERROR(INDEX('차량별 비용·업무사용비율'!$B$5:$B$24,MATCH(B59,'차량별 비용·업무사용비율'!$A$5:$A$24,0)),"차량 목록에 없음"))</f>
        <v/>
      </c>
      <c r="D59" s="4" t="n"/>
      <c r="E59" s="12" t="n"/>
      <c r="F59" s="4" t="n"/>
      <c r="G59" s="13" t="n"/>
      <c r="H59" s="13" t="n"/>
      <c r="I59" s="4">
        <f>IF(E59="","",IF(B59="","차량번호 미기재",IF(D59="","비용 구분 미기재",IF(F59="","증빙 종류 미기재",""))))</f>
        <v/>
      </c>
    </row>
    <row r="60">
      <c r="A60" s="6" t="n"/>
      <c r="B60" s="4" t="n"/>
      <c r="C60" s="4">
        <f>IF(B60="","",IFERROR(INDEX('차량별 비용·업무사용비율'!$B$5:$B$24,MATCH(B60,'차량별 비용·업무사용비율'!$A$5:$A$24,0)),"차량 목록에 없음"))</f>
        <v/>
      </c>
      <c r="D60" s="4" t="n"/>
      <c r="E60" s="12" t="n"/>
      <c r="F60" s="4" t="n"/>
      <c r="G60" s="13" t="n"/>
      <c r="H60" s="13" t="n"/>
      <c r="I60" s="4">
        <f>IF(E60="","",IF(B60="","차량번호 미기재",IF(D60="","비용 구분 미기재",IF(F60="","증빙 종류 미기재",""))))</f>
        <v/>
      </c>
    </row>
    <row r="61">
      <c r="A61" s="6" t="n"/>
      <c r="B61" s="4" t="n"/>
      <c r="C61" s="4">
        <f>IF(B61="","",IFERROR(INDEX('차량별 비용·업무사용비율'!$B$5:$B$24,MATCH(B61,'차량별 비용·업무사용비율'!$A$5:$A$24,0)),"차량 목록에 없음"))</f>
        <v/>
      </c>
      <c r="D61" s="4" t="n"/>
      <c r="E61" s="12" t="n"/>
      <c r="F61" s="4" t="n"/>
      <c r="G61" s="13" t="n"/>
      <c r="H61" s="13" t="n"/>
      <c r="I61" s="4">
        <f>IF(E61="","",IF(B61="","차량번호 미기재",IF(D61="","비용 구분 미기재",IF(F61="","증빙 종류 미기재",""))))</f>
        <v/>
      </c>
    </row>
    <row r="62">
      <c r="A62" s="6" t="n"/>
      <c r="B62" s="4" t="n"/>
      <c r="C62" s="4">
        <f>IF(B62="","",IFERROR(INDEX('차량별 비용·업무사용비율'!$B$5:$B$24,MATCH(B62,'차량별 비용·업무사용비율'!$A$5:$A$24,0)),"차량 목록에 없음"))</f>
        <v/>
      </c>
      <c r="D62" s="4" t="n"/>
      <c r="E62" s="12" t="n"/>
      <c r="F62" s="4" t="n"/>
      <c r="G62" s="13" t="n"/>
      <c r="H62" s="13" t="n"/>
      <c r="I62" s="4">
        <f>IF(E62="","",IF(B62="","차량번호 미기재",IF(D62="","비용 구분 미기재",IF(F62="","증빙 종류 미기재",""))))</f>
        <v/>
      </c>
    </row>
    <row r="63">
      <c r="A63" s="6" t="n"/>
      <c r="B63" s="4" t="n"/>
      <c r="C63" s="4">
        <f>IF(B63="","",IFERROR(INDEX('차량별 비용·업무사용비율'!$B$5:$B$24,MATCH(B63,'차량별 비용·업무사용비율'!$A$5:$A$24,0)),"차량 목록에 없음"))</f>
        <v/>
      </c>
      <c r="D63" s="4" t="n"/>
      <c r="E63" s="12" t="n"/>
      <c r="F63" s="4" t="n"/>
      <c r="G63" s="13" t="n"/>
      <c r="H63" s="13" t="n"/>
      <c r="I63" s="4">
        <f>IF(E63="","",IF(B63="","차량번호 미기재",IF(D63="","비용 구분 미기재",IF(F63="","증빙 종류 미기재",""))))</f>
        <v/>
      </c>
    </row>
    <row r="64">
      <c r="A64" s="6" t="n"/>
      <c r="B64" s="4" t="n"/>
      <c r="C64" s="4">
        <f>IF(B64="","",IFERROR(INDEX('차량별 비용·업무사용비율'!$B$5:$B$24,MATCH(B64,'차량별 비용·업무사용비율'!$A$5:$A$24,0)),"차량 목록에 없음"))</f>
        <v/>
      </c>
      <c r="D64" s="4" t="n"/>
      <c r="E64" s="12" t="n"/>
      <c r="F64" s="4" t="n"/>
      <c r="G64" s="13" t="n"/>
      <c r="H64" s="13" t="n"/>
      <c r="I64" s="4">
        <f>IF(E64="","",IF(B64="","차량번호 미기재",IF(D64="","비용 구분 미기재",IF(F64="","증빙 종류 미기재",""))))</f>
        <v/>
      </c>
    </row>
    <row r="65">
      <c r="A65" s="6" t="n"/>
      <c r="B65" s="4" t="n"/>
      <c r="C65" s="4">
        <f>IF(B65="","",IFERROR(INDEX('차량별 비용·업무사용비율'!$B$5:$B$24,MATCH(B65,'차량별 비용·업무사용비율'!$A$5:$A$24,0)),"차량 목록에 없음"))</f>
        <v/>
      </c>
      <c r="D65" s="4" t="n"/>
      <c r="E65" s="12" t="n"/>
      <c r="F65" s="4" t="n"/>
      <c r="G65" s="13" t="n"/>
      <c r="H65" s="13" t="n"/>
      <c r="I65" s="4">
        <f>IF(E65="","",IF(B65="","차량번호 미기재",IF(D65="","비용 구분 미기재",IF(F65="","증빙 종류 미기재",""))))</f>
        <v/>
      </c>
    </row>
    <row r="66">
      <c r="A66" s="6" t="n"/>
      <c r="B66" s="4" t="n"/>
      <c r="C66" s="4">
        <f>IF(B66="","",IFERROR(INDEX('차량별 비용·업무사용비율'!$B$5:$B$24,MATCH(B66,'차량별 비용·업무사용비율'!$A$5:$A$24,0)),"차량 목록에 없음"))</f>
        <v/>
      </c>
      <c r="D66" s="4" t="n"/>
      <c r="E66" s="12" t="n"/>
      <c r="F66" s="4" t="n"/>
      <c r="G66" s="13" t="n"/>
      <c r="H66" s="13" t="n"/>
      <c r="I66" s="4">
        <f>IF(E66="","",IF(B66="","차량번호 미기재",IF(D66="","비용 구분 미기재",IF(F66="","증빙 종류 미기재",""))))</f>
        <v/>
      </c>
    </row>
    <row r="67">
      <c r="A67" s="6" t="n"/>
      <c r="B67" s="4" t="n"/>
      <c r="C67" s="4">
        <f>IF(B67="","",IFERROR(INDEX('차량별 비용·업무사용비율'!$B$5:$B$24,MATCH(B67,'차량별 비용·업무사용비율'!$A$5:$A$24,0)),"차량 목록에 없음"))</f>
        <v/>
      </c>
      <c r="D67" s="4" t="n"/>
      <c r="E67" s="12" t="n"/>
      <c r="F67" s="4" t="n"/>
      <c r="G67" s="13" t="n"/>
      <c r="H67" s="13" t="n"/>
      <c r="I67" s="4">
        <f>IF(E67="","",IF(B67="","차량번호 미기재",IF(D67="","비용 구분 미기재",IF(F67="","증빙 종류 미기재",""))))</f>
        <v/>
      </c>
    </row>
    <row r="68">
      <c r="A68" s="6" t="n"/>
      <c r="B68" s="4" t="n"/>
      <c r="C68" s="4">
        <f>IF(B68="","",IFERROR(INDEX('차량별 비용·업무사용비율'!$B$5:$B$24,MATCH(B68,'차량별 비용·업무사용비율'!$A$5:$A$24,0)),"차량 목록에 없음"))</f>
        <v/>
      </c>
      <c r="D68" s="4" t="n"/>
      <c r="E68" s="12" t="n"/>
      <c r="F68" s="4" t="n"/>
      <c r="G68" s="13" t="n"/>
      <c r="H68" s="13" t="n"/>
      <c r="I68" s="4">
        <f>IF(E68="","",IF(B68="","차량번호 미기재",IF(D68="","비용 구분 미기재",IF(F68="","증빙 종류 미기재",""))))</f>
        <v/>
      </c>
    </row>
    <row r="69">
      <c r="A69" s="6" t="n"/>
      <c r="B69" s="4" t="n"/>
      <c r="C69" s="4">
        <f>IF(B69="","",IFERROR(INDEX('차량별 비용·업무사용비율'!$B$5:$B$24,MATCH(B69,'차량별 비용·업무사용비율'!$A$5:$A$24,0)),"차량 목록에 없음"))</f>
        <v/>
      </c>
      <c r="D69" s="4" t="n"/>
      <c r="E69" s="12" t="n"/>
      <c r="F69" s="4" t="n"/>
      <c r="G69" s="13" t="n"/>
      <c r="H69" s="13" t="n"/>
      <c r="I69" s="4">
        <f>IF(E69="","",IF(B69="","차량번호 미기재",IF(D69="","비용 구분 미기재",IF(F69="","증빙 종류 미기재",""))))</f>
        <v/>
      </c>
    </row>
    <row r="70">
      <c r="A70" s="6" t="n"/>
      <c r="B70" s="4" t="n"/>
      <c r="C70" s="4">
        <f>IF(B70="","",IFERROR(INDEX('차량별 비용·업무사용비율'!$B$5:$B$24,MATCH(B70,'차량별 비용·업무사용비율'!$A$5:$A$24,0)),"차량 목록에 없음"))</f>
        <v/>
      </c>
      <c r="D70" s="4" t="n"/>
      <c r="E70" s="12" t="n"/>
      <c r="F70" s="4" t="n"/>
      <c r="G70" s="13" t="n"/>
      <c r="H70" s="13" t="n"/>
      <c r="I70" s="4">
        <f>IF(E70="","",IF(B70="","차량번호 미기재",IF(D70="","비용 구분 미기재",IF(F70="","증빙 종류 미기재",""))))</f>
        <v/>
      </c>
    </row>
    <row r="71">
      <c r="A71" s="6" t="n"/>
      <c r="B71" s="4" t="n"/>
      <c r="C71" s="4">
        <f>IF(B71="","",IFERROR(INDEX('차량별 비용·업무사용비율'!$B$5:$B$24,MATCH(B71,'차량별 비용·업무사용비율'!$A$5:$A$24,0)),"차량 목록에 없음"))</f>
        <v/>
      </c>
      <c r="D71" s="4" t="n"/>
      <c r="E71" s="12" t="n"/>
      <c r="F71" s="4" t="n"/>
      <c r="G71" s="13" t="n"/>
      <c r="H71" s="13" t="n"/>
      <c r="I71" s="4">
        <f>IF(E71="","",IF(B71="","차량번호 미기재",IF(D71="","비용 구분 미기재",IF(F71="","증빙 종류 미기재",""))))</f>
        <v/>
      </c>
    </row>
    <row r="72">
      <c r="A72" s="6" t="n"/>
      <c r="B72" s="4" t="n"/>
      <c r="C72" s="4">
        <f>IF(B72="","",IFERROR(INDEX('차량별 비용·업무사용비율'!$B$5:$B$24,MATCH(B72,'차량별 비용·업무사용비율'!$A$5:$A$24,0)),"차량 목록에 없음"))</f>
        <v/>
      </c>
      <c r="D72" s="4" t="n"/>
      <c r="E72" s="12" t="n"/>
      <c r="F72" s="4" t="n"/>
      <c r="G72" s="13" t="n"/>
      <c r="H72" s="13" t="n"/>
      <c r="I72" s="4">
        <f>IF(E72="","",IF(B72="","차량번호 미기재",IF(D72="","비용 구분 미기재",IF(F72="","증빙 종류 미기재",""))))</f>
        <v/>
      </c>
    </row>
    <row r="73">
      <c r="A73" s="6" t="n"/>
      <c r="B73" s="4" t="n"/>
      <c r="C73" s="4">
        <f>IF(B73="","",IFERROR(INDEX('차량별 비용·업무사용비율'!$B$5:$B$24,MATCH(B73,'차량별 비용·업무사용비율'!$A$5:$A$24,0)),"차량 목록에 없음"))</f>
        <v/>
      </c>
      <c r="D73" s="4" t="n"/>
      <c r="E73" s="12" t="n"/>
      <c r="F73" s="4" t="n"/>
      <c r="G73" s="13" t="n"/>
      <c r="H73" s="13" t="n"/>
      <c r="I73" s="4">
        <f>IF(E73="","",IF(B73="","차량번호 미기재",IF(D73="","비용 구분 미기재",IF(F73="","증빙 종류 미기재",""))))</f>
        <v/>
      </c>
    </row>
    <row r="74">
      <c r="A74" s="6" t="n"/>
      <c r="B74" s="4" t="n"/>
      <c r="C74" s="4">
        <f>IF(B74="","",IFERROR(INDEX('차량별 비용·업무사용비율'!$B$5:$B$24,MATCH(B74,'차량별 비용·업무사용비율'!$A$5:$A$24,0)),"차량 목록에 없음"))</f>
        <v/>
      </c>
      <c r="D74" s="4" t="n"/>
      <c r="E74" s="12" t="n"/>
      <c r="F74" s="4" t="n"/>
      <c r="G74" s="13" t="n"/>
      <c r="H74" s="13" t="n"/>
      <c r="I74" s="4">
        <f>IF(E74="","",IF(B74="","차량번호 미기재",IF(D74="","비용 구분 미기재",IF(F74="","증빙 종류 미기재",""))))</f>
        <v/>
      </c>
    </row>
    <row r="75">
      <c r="A75" s="6" t="n"/>
      <c r="B75" s="4" t="n"/>
      <c r="C75" s="4">
        <f>IF(B75="","",IFERROR(INDEX('차량별 비용·업무사용비율'!$B$5:$B$24,MATCH(B75,'차량별 비용·업무사용비율'!$A$5:$A$24,0)),"차량 목록에 없음"))</f>
        <v/>
      </c>
      <c r="D75" s="4" t="n"/>
      <c r="E75" s="12" t="n"/>
      <c r="F75" s="4" t="n"/>
      <c r="G75" s="13" t="n"/>
      <c r="H75" s="13" t="n"/>
      <c r="I75" s="4">
        <f>IF(E75="","",IF(B75="","차량번호 미기재",IF(D75="","비용 구분 미기재",IF(F75="","증빙 종류 미기재",""))))</f>
        <v/>
      </c>
    </row>
    <row r="76">
      <c r="A76" s="6" t="n"/>
      <c r="B76" s="4" t="n"/>
      <c r="C76" s="4">
        <f>IF(B76="","",IFERROR(INDEX('차량별 비용·업무사용비율'!$B$5:$B$24,MATCH(B76,'차량별 비용·업무사용비율'!$A$5:$A$24,0)),"차량 목록에 없음"))</f>
        <v/>
      </c>
      <c r="D76" s="4" t="n"/>
      <c r="E76" s="12" t="n"/>
      <c r="F76" s="4" t="n"/>
      <c r="G76" s="13" t="n"/>
      <c r="H76" s="13" t="n"/>
      <c r="I76" s="4">
        <f>IF(E76="","",IF(B76="","차량번호 미기재",IF(D76="","비용 구분 미기재",IF(F76="","증빙 종류 미기재",""))))</f>
        <v/>
      </c>
    </row>
    <row r="77">
      <c r="A77" s="6" t="n"/>
      <c r="B77" s="4" t="n"/>
      <c r="C77" s="4">
        <f>IF(B77="","",IFERROR(INDEX('차량별 비용·업무사용비율'!$B$5:$B$24,MATCH(B77,'차량별 비용·업무사용비율'!$A$5:$A$24,0)),"차량 목록에 없음"))</f>
        <v/>
      </c>
      <c r="D77" s="4" t="n"/>
      <c r="E77" s="12" t="n"/>
      <c r="F77" s="4" t="n"/>
      <c r="G77" s="13" t="n"/>
      <c r="H77" s="13" t="n"/>
      <c r="I77" s="4">
        <f>IF(E77="","",IF(B77="","차량번호 미기재",IF(D77="","비용 구분 미기재",IF(F77="","증빙 종류 미기재",""))))</f>
        <v/>
      </c>
    </row>
    <row r="78">
      <c r="A78" s="6" t="n"/>
      <c r="B78" s="4" t="n"/>
      <c r="C78" s="4">
        <f>IF(B78="","",IFERROR(INDEX('차량별 비용·업무사용비율'!$B$5:$B$24,MATCH(B78,'차량별 비용·업무사용비율'!$A$5:$A$24,0)),"차량 목록에 없음"))</f>
        <v/>
      </c>
      <c r="D78" s="4" t="n"/>
      <c r="E78" s="12" t="n"/>
      <c r="F78" s="4" t="n"/>
      <c r="G78" s="13" t="n"/>
      <c r="H78" s="13" t="n"/>
      <c r="I78" s="4">
        <f>IF(E78="","",IF(B78="","차량번호 미기재",IF(D78="","비용 구분 미기재",IF(F78="","증빙 종류 미기재",""))))</f>
        <v/>
      </c>
    </row>
    <row r="79">
      <c r="A79" s="6" t="n"/>
      <c r="B79" s="4" t="n"/>
      <c r="C79" s="4">
        <f>IF(B79="","",IFERROR(INDEX('차량별 비용·업무사용비율'!$B$5:$B$24,MATCH(B79,'차량별 비용·업무사용비율'!$A$5:$A$24,0)),"차량 목록에 없음"))</f>
        <v/>
      </c>
      <c r="D79" s="4" t="n"/>
      <c r="E79" s="12" t="n"/>
      <c r="F79" s="4" t="n"/>
      <c r="G79" s="13" t="n"/>
      <c r="H79" s="13" t="n"/>
      <c r="I79" s="4">
        <f>IF(E79="","",IF(B79="","차량번호 미기재",IF(D79="","비용 구분 미기재",IF(F79="","증빙 종류 미기재",""))))</f>
        <v/>
      </c>
    </row>
    <row r="80">
      <c r="A80" s="6" t="n"/>
      <c r="B80" s="4" t="n"/>
      <c r="C80" s="4">
        <f>IF(B80="","",IFERROR(INDEX('차량별 비용·업무사용비율'!$B$5:$B$24,MATCH(B80,'차량별 비용·업무사용비율'!$A$5:$A$24,0)),"차량 목록에 없음"))</f>
        <v/>
      </c>
      <c r="D80" s="4" t="n"/>
      <c r="E80" s="12" t="n"/>
      <c r="F80" s="4" t="n"/>
      <c r="G80" s="13" t="n"/>
      <c r="H80" s="13" t="n"/>
      <c r="I80" s="4">
        <f>IF(E80="","",IF(B80="","차량번호 미기재",IF(D80="","비용 구분 미기재",IF(F80="","증빙 종류 미기재",""))))</f>
        <v/>
      </c>
    </row>
    <row r="81">
      <c r="A81" s="6" t="n"/>
      <c r="B81" s="4" t="n"/>
      <c r="C81" s="4">
        <f>IF(B81="","",IFERROR(INDEX('차량별 비용·업무사용비율'!$B$5:$B$24,MATCH(B81,'차량별 비용·업무사용비율'!$A$5:$A$24,0)),"차량 목록에 없음"))</f>
        <v/>
      </c>
      <c r="D81" s="4" t="n"/>
      <c r="E81" s="12" t="n"/>
      <c r="F81" s="4" t="n"/>
      <c r="G81" s="13" t="n"/>
      <c r="H81" s="13" t="n"/>
      <c r="I81" s="4">
        <f>IF(E81="","",IF(B81="","차량번호 미기재",IF(D81="","비용 구분 미기재",IF(F81="","증빙 종류 미기재",""))))</f>
        <v/>
      </c>
    </row>
    <row r="82">
      <c r="A82" s="6" t="n"/>
      <c r="B82" s="4" t="n"/>
      <c r="C82" s="4">
        <f>IF(B82="","",IFERROR(INDEX('차량별 비용·업무사용비율'!$B$5:$B$24,MATCH(B82,'차량별 비용·업무사용비율'!$A$5:$A$24,0)),"차량 목록에 없음"))</f>
        <v/>
      </c>
      <c r="D82" s="4" t="n"/>
      <c r="E82" s="12" t="n"/>
      <c r="F82" s="4" t="n"/>
      <c r="G82" s="13" t="n"/>
      <c r="H82" s="13" t="n"/>
      <c r="I82" s="4">
        <f>IF(E82="","",IF(B82="","차량번호 미기재",IF(D82="","비용 구분 미기재",IF(F82="","증빙 종류 미기재",""))))</f>
        <v/>
      </c>
    </row>
    <row r="83">
      <c r="A83" s="6" t="n"/>
      <c r="B83" s="4" t="n"/>
      <c r="C83" s="4">
        <f>IF(B83="","",IFERROR(INDEX('차량별 비용·업무사용비율'!$B$5:$B$24,MATCH(B83,'차량별 비용·업무사용비율'!$A$5:$A$24,0)),"차량 목록에 없음"))</f>
        <v/>
      </c>
      <c r="D83" s="4" t="n"/>
      <c r="E83" s="12" t="n"/>
      <c r="F83" s="4" t="n"/>
      <c r="G83" s="13" t="n"/>
      <c r="H83" s="13" t="n"/>
      <c r="I83" s="4">
        <f>IF(E83="","",IF(B83="","차량번호 미기재",IF(D83="","비용 구분 미기재",IF(F83="","증빙 종류 미기재",""))))</f>
        <v/>
      </c>
    </row>
    <row r="84">
      <c r="A84" s="6" t="n"/>
      <c r="B84" s="4" t="n"/>
      <c r="C84" s="4">
        <f>IF(B84="","",IFERROR(INDEX('차량별 비용·업무사용비율'!$B$5:$B$24,MATCH(B84,'차량별 비용·업무사용비율'!$A$5:$A$24,0)),"차량 목록에 없음"))</f>
        <v/>
      </c>
      <c r="D84" s="4" t="n"/>
      <c r="E84" s="12" t="n"/>
      <c r="F84" s="4" t="n"/>
      <c r="G84" s="13" t="n"/>
      <c r="H84" s="13" t="n"/>
      <c r="I84" s="4">
        <f>IF(E84="","",IF(B84="","차량번호 미기재",IF(D84="","비용 구분 미기재",IF(F84="","증빙 종류 미기재",""))))</f>
        <v/>
      </c>
    </row>
    <row r="85">
      <c r="A85" s="6" t="n"/>
      <c r="B85" s="4" t="n"/>
      <c r="C85" s="4">
        <f>IF(B85="","",IFERROR(INDEX('차량별 비용·업무사용비율'!$B$5:$B$24,MATCH(B85,'차량별 비용·업무사용비율'!$A$5:$A$24,0)),"차량 목록에 없음"))</f>
        <v/>
      </c>
      <c r="D85" s="4" t="n"/>
      <c r="E85" s="12" t="n"/>
      <c r="F85" s="4" t="n"/>
      <c r="G85" s="13" t="n"/>
      <c r="H85" s="13" t="n"/>
      <c r="I85" s="4">
        <f>IF(E85="","",IF(B85="","차량번호 미기재",IF(D85="","비용 구분 미기재",IF(F85="","증빙 종류 미기재",""))))</f>
        <v/>
      </c>
    </row>
    <row r="86">
      <c r="A86" s="6" t="n"/>
      <c r="B86" s="4" t="n"/>
      <c r="C86" s="4">
        <f>IF(B86="","",IFERROR(INDEX('차량별 비용·업무사용비율'!$B$5:$B$24,MATCH(B86,'차량별 비용·업무사용비율'!$A$5:$A$24,0)),"차량 목록에 없음"))</f>
        <v/>
      </c>
      <c r="D86" s="4" t="n"/>
      <c r="E86" s="12" t="n"/>
      <c r="F86" s="4" t="n"/>
      <c r="G86" s="13" t="n"/>
      <c r="H86" s="13" t="n"/>
      <c r="I86" s="4">
        <f>IF(E86="","",IF(B86="","차량번호 미기재",IF(D86="","비용 구분 미기재",IF(F86="","증빙 종류 미기재",""))))</f>
        <v/>
      </c>
    </row>
    <row r="87">
      <c r="A87" s="6" t="n"/>
      <c r="B87" s="4" t="n"/>
      <c r="C87" s="4">
        <f>IF(B87="","",IFERROR(INDEX('차량별 비용·업무사용비율'!$B$5:$B$24,MATCH(B87,'차량별 비용·업무사용비율'!$A$5:$A$24,0)),"차량 목록에 없음"))</f>
        <v/>
      </c>
      <c r="D87" s="4" t="n"/>
      <c r="E87" s="12" t="n"/>
      <c r="F87" s="4" t="n"/>
      <c r="G87" s="13" t="n"/>
      <c r="H87" s="13" t="n"/>
      <c r="I87" s="4">
        <f>IF(E87="","",IF(B87="","차량번호 미기재",IF(D87="","비용 구분 미기재",IF(F87="","증빙 종류 미기재",""))))</f>
        <v/>
      </c>
    </row>
    <row r="88">
      <c r="A88" s="6" t="n"/>
      <c r="B88" s="4" t="n"/>
      <c r="C88" s="4">
        <f>IF(B88="","",IFERROR(INDEX('차량별 비용·업무사용비율'!$B$5:$B$24,MATCH(B88,'차량별 비용·업무사용비율'!$A$5:$A$24,0)),"차량 목록에 없음"))</f>
        <v/>
      </c>
      <c r="D88" s="4" t="n"/>
      <c r="E88" s="12" t="n"/>
      <c r="F88" s="4" t="n"/>
      <c r="G88" s="13" t="n"/>
      <c r="H88" s="13" t="n"/>
      <c r="I88" s="4">
        <f>IF(E88="","",IF(B88="","차량번호 미기재",IF(D88="","비용 구분 미기재",IF(F88="","증빙 종류 미기재",""))))</f>
        <v/>
      </c>
    </row>
    <row r="89">
      <c r="A89" s="6" t="n"/>
      <c r="B89" s="4" t="n"/>
      <c r="C89" s="4">
        <f>IF(B89="","",IFERROR(INDEX('차량별 비용·업무사용비율'!$B$5:$B$24,MATCH(B89,'차량별 비용·업무사용비율'!$A$5:$A$24,0)),"차량 목록에 없음"))</f>
        <v/>
      </c>
      <c r="D89" s="4" t="n"/>
      <c r="E89" s="12" t="n"/>
      <c r="F89" s="4" t="n"/>
      <c r="G89" s="13" t="n"/>
      <c r="H89" s="13" t="n"/>
      <c r="I89" s="4">
        <f>IF(E89="","",IF(B89="","차량번호 미기재",IF(D89="","비용 구분 미기재",IF(F89="","증빙 종류 미기재",""))))</f>
        <v/>
      </c>
    </row>
    <row r="90">
      <c r="A90" s="6" t="n"/>
      <c r="B90" s="4" t="n"/>
      <c r="C90" s="4">
        <f>IF(B90="","",IFERROR(INDEX('차량별 비용·업무사용비율'!$B$5:$B$24,MATCH(B90,'차량별 비용·업무사용비율'!$A$5:$A$24,0)),"차량 목록에 없음"))</f>
        <v/>
      </c>
      <c r="D90" s="4" t="n"/>
      <c r="E90" s="12" t="n"/>
      <c r="F90" s="4" t="n"/>
      <c r="G90" s="13" t="n"/>
      <c r="H90" s="13" t="n"/>
      <c r="I90" s="4">
        <f>IF(E90="","",IF(B90="","차량번호 미기재",IF(D90="","비용 구분 미기재",IF(F90="","증빙 종류 미기재",""))))</f>
        <v/>
      </c>
    </row>
    <row r="91">
      <c r="A91" s="6" t="n"/>
      <c r="B91" s="4" t="n"/>
      <c r="C91" s="4">
        <f>IF(B91="","",IFERROR(INDEX('차량별 비용·업무사용비율'!$B$5:$B$24,MATCH(B91,'차량별 비용·업무사용비율'!$A$5:$A$24,0)),"차량 목록에 없음"))</f>
        <v/>
      </c>
      <c r="D91" s="4" t="n"/>
      <c r="E91" s="12" t="n"/>
      <c r="F91" s="4" t="n"/>
      <c r="G91" s="13" t="n"/>
      <c r="H91" s="13" t="n"/>
      <c r="I91" s="4">
        <f>IF(E91="","",IF(B91="","차량번호 미기재",IF(D91="","비용 구분 미기재",IF(F91="","증빙 종류 미기재",""))))</f>
        <v/>
      </c>
    </row>
    <row r="92">
      <c r="A92" s="6" t="n"/>
      <c r="B92" s="4" t="n"/>
      <c r="C92" s="4">
        <f>IF(B92="","",IFERROR(INDEX('차량별 비용·업무사용비율'!$B$5:$B$24,MATCH(B92,'차량별 비용·업무사용비율'!$A$5:$A$24,0)),"차량 목록에 없음"))</f>
        <v/>
      </c>
      <c r="D92" s="4" t="n"/>
      <c r="E92" s="12" t="n"/>
      <c r="F92" s="4" t="n"/>
      <c r="G92" s="13" t="n"/>
      <c r="H92" s="13" t="n"/>
      <c r="I92" s="4">
        <f>IF(E92="","",IF(B92="","차량번호 미기재",IF(D92="","비용 구분 미기재",IF(F92="","증빙 종류 미기재",""))))</f>
        <v/>
      </c>
    </row>
    <row r="93">
      <c r="A93" s="6" t="n"/>
      <c r="B93" s="4" t="n"/>
      <c r="C93" s="4">
        <f>IF(B93="","",IFERROR(INDEX('차량별 비용·업무사용비율'!$B$5:$B$24,MATCH(B93,'차량별 비용·업무사용비율'!$A$5:$A$24,0)),"차량 목록에 없음"))</f>
        <v/>
      </c>
      <c r="D93" s="4" t="n"/>
      <c r="E93" s="12" t="n"/>
      <c r="F93" s="4" t="n"/>
      <c r="G93" s="13" t="n"/>
      <c r="H93" s="13" t="n"/>
      <c r="I93" s="4">
        <f>IF(E93="","",IF(B93="","차량번호 미기재",IF(D93="","비용 구분 미기재",IF(F93="","증빙 종류 미기재",""))))</f>
        <v/>
      </c>
    </row>
    <row r="94">
      <c r="A94" s="6" t="n"/>
      <c r="B94" s="4" t="n"/>
      <c r="C94" s="4">
        <f>IF(B94="","",IFERROR(INDEX('차량별 비용·업무사용비율'!$B$5:$B$24,MATCH(B94,'차량별 비용·업무사용비율'!$A$5:$A$24,0)),"차량 목록에 없음"))</f>
        <v/>
      </c>
      <c r="D94" s="4" t="n"/>
      <c r="E94" s="12" t="n"/>
      <c r="F94" s="4" t="n"/>
      <c r="G94" s="13" t="n"/>
      <c r="H94" s="13" t="n"/>
      <c r="I94" s="4">
        <f>IF(E94="","",IF(B94="","차량번호 미기재",IF(D94="","비용 구분 미기재",IF(F94="","증빙 종류 미기재",""))))</f>
        <v/>
      </c>
    </row>
    <row r="95">
      <c r="A95" s="6" t="n"/>
      <c r="B95" s="4" t="n"/>
      <c r="C95" s="4">
        <f>IF(B95="","",IFERROR(INDEX('차량별 비용·업무사용비율'!$B$5:$B$24,MATCH(B95,'차량별 비용·업무사용비율'!$A$5:$A$24,0)),"차량 목록에 없음"))</f>
        <v/>
      </c>
      <c r="D95" s="4" t="n"/>
      <c r="E95" s="12" t="n"/>
      <c r="F95" s="4" t="n"/>
      <c r="G95" s="13" t="n"/>
      <c r="H95" s="13" t="n"/>
      <c r="I95" s="4">
        <f>IF(E95="","",IF(B95="","차량번호 미기재",IF(D95="","비용 구분 미기재",IF(F95="","증빙 종류 미기재",""))))</f>
        <v/>
      </c>
    </row>
    <row r="96">
      <c r="A96" s="6" t="n"/>
      <c r="B96" s="4" t="n"/>
      <c r="C96" s="4">
        <f>IF(B96="","",IFERROR(INDEX('차량별 비용·업무사용비율'!$B$5:$B$24,MATCH(B96,'차량별 비용·업무사용비율'!$A$5:$A$24,0)),"차량 목록에 없음"))</f>
        <v/>
      </c>
      <c r="D96" s="4" t="n"/>
      <c r="E96" s="12" t="n"/>
      <c r="F96" s="4" t="n"/>
      <c r="G96" s="13" t="n"/>
      <c r="H96" s="13" t="n"/>
      <c r="I96" s="4">
        <f>IF(E96="","",IF(B96="","차량번호 미기재",IF(D96="","비용 구분 미기재",IF(F96="","증빙 종류 미기재",""))))</f>
        <v/>
      </c>
    </row>
    <row r="97">
      <c r="A97" s="6" t="n"/>
      <c r="B97" s="4" t="n"/>
      <c r="C97" s="4">
        <f>IF(B97="","",IFERROR(INDEX('차량별 비용·업무사용비율'!$B$5:$B$24,MATCH(B97,'차량별 비용·업무사용비율'!$A$5:$A$24,0)),"차량 목록에 없음"))</f>
        <v/>
      </c>
      <c r="D97" s="4" t="n"/>
      <c r="E97" s="12" t="n"/>
      <c r="F97" s="4" t="n"/>
      <c r="G97" s="13" t="n"/>
      <c r="H97" s="13" t="n"/>
      <c r="I97" s="4">
        <f>IF(E97="","",IF(B97="","차량번호 미기재",IF(D97="","비용 구분 미기재",IF(F97="","증빙 종류 미기재",""))))</f>
        <v/>
      </c>
    </row>
    <row r="98">
      <c r="A98" s="6" t="n"/>
      <c r="B98" s="4" t="n"/>
      <c r="C98" s="4">
        <f>IF(B98="","",IFERROR(INDEX('차량별 비용·업무사용비율'!$B$5:$B$24,MATCH(B98,'차량별 비용·업무사용비율'!$A$5:$A$24,0)),"차량 목록에 없음"))</f>
        <v/>
      </c>
      <c r="D98" s="4" t="n"/>
      <c r="E98" s="12" t="n"/>
      <c r="F98" s="4" t="n"/>
      <c r="G98" s="13" t="n"/>
      <c r="H98" s="13" t="n"/>
      <c r="I98" s="4">
        <f>IF(E98="","",IF(B98="","차량번호 미기재",IF(D98="","비용 구분 미기재",IF(F98="","증빙 종류 미기재",""))))</f>
        <v/>
      </c>
    </row>
    <row r="99">
      <c r="A99" s="6" t="n"/>
      <c r="B99" s="4" t="n"/>
      <c r="C99" s="4">
        <f>IF(B99="","",IFERROR(INDEX('차량별 비용·업무사용비율'!$B$5:$B$24,MATCH(B99,'차량별 비용·업무사용비율'!$A$5:$A$24,0)),"차량 목록에 없음"))</f>
        <v/>
      </c>
      <c r="D99" s="4" t="n"/>
      <c r="E99" s="12" t="n"/>
      <c r="F99" s="4" t="n"/>
      <c r="G99" s="13" t="n"/>
      <c r="H99" s="13" t="n"/>
      <c r="I99" s="4">
        <f>IF(E99="","",IF(B99="","차량번호 미기재",IF(D99="","비용 구분 미기재",IF(F99="","증빙 종류 미기재",""))))</f>
        <v/>
      </c>
    </row>
    <row r="100">
      <c r="A100" s="6" t="n"/>
      <c r="B100" s="4" t="n"/>
      <c r="C100" s="4">
        <f>IF(B100="","",IFERROR(INDEX('차량별 비용·업무사용비율'!$B$5:$B$24,MATCH(B100,'차량별 비용·업무사용비율'!$A$5:$A$24,0)),"차량 목록에 없음"))</f>
        <v/>
      </c>
      <c r="D100" s="4" t="n"/>
      <c r="E100" s="12" t="n"/>
      <c r="F100" s="4" t="n"/>
      <c r="G100" s="13" t="n"/>
      <c r="H100" s="13" t="n"/>
      <c r="I100" s="4">
        <f>IF(E100="","",IF(B100="","차량번호 미기재",IF(D100="","비용 구분 미기재",IF(F100="","증빙 종류 미기재",""))))</f>
        <v/>
      </c>
    </row>
    <row r="101">
      <c r="A101" s="6" t="n"/>
      <c r="B101" s="4" t="n"/>
      <c r="C101" s="4">
        <f>IF(B101="","",IFERROR(INDEX('차량별 비용·업무사용비율'!$B$5:$B$24,MATCH(B101,'차량별 비용·업무사용비율'!$A$5:$A$24,0)),"차량 목록에 없음"))</f>
        <v/>
      </c>
      <c r="D101" s="4" t="n"/>
      <c r="E101" s="12" t="n"/>
      <c r="F101" s="4" t="n"/>
      <c r="G101" s="13" t="n"/>
      <c r="H101" s="13" t="n"/>
      <c r="I101" s="4">
        <f>IF(E101="","",IF(B101="","차량번호 미기재",IF(D101="","비용 구분 미기재",IF(F101="","증빙 종류 미기재",""))))</f>
        <v/>
      </c>
    </row>
    <row r="102">
      <c r="A102" s="6" t="n"/>
      <c r="B102" s="4" t="n"/>
      <c r="C102" s="4">
        <f>IF(B102="","",IFERROR(INDEX('차량별 비용·업무사용비율'!$B$5:$B$24,MATCH(B102,'차량별 비용·업무사용비율'!$A$5:$A$24,0)),"차량 목록에 없음"))</f>
        <v/>
      </c>
      <c r="D102" s="4" t="n"/>
      <c r="E102" s="12" t="n"/>
      <c r="F102" s="4" t="n"/>
      <c r="G102" s="13" t="n"/>
      <c r="H102" s="13" t="n"/>
      <c r="I102" s="4">
        <f>IF(E102="","",IF(B102="","차량번호 미기재",IF(D102="","비용 구분 미기재",IF(F102="","증빙 종류 미기재",""))))</f>
        <v/>
      </c>
    </row>
    <row r="103">
      <c r="A103" s="6" t="n"/>
      <c r="B103" s="4" t="n"/>
      <c r="C103" s="4">
        <f>IF(B103="","",IFERROR(INDEX('차량별 비용·업무사용비율'!$B$5:$B$24,MATCH(B103,'차량별 비용·업무사용비율'!$A$5:$A$24,0)),"차량 목록에 없음"))</f>
        <v/>
      </c>
      <c r="D103" s="4" t="n"/>
      <c r="E103" s="12" t="n"/>
      <c r="F103" s="4" t="n"/>
      <c r="G103" s="13" t="n"/>
      <c r="H103" s="13" t="n"/>
      <c r="I103" s="4">
        <f>IF(E103="","",IF(B103="","차량번호 미기재",IF(D103="","비용 구분 미기재",IF(F103="","증빙 종류 미기재",""))))</f>
        <v/>
      </c>
    </row>
    <row r="104">
      <c r="A104" s="6" t="n"/>
      <c r="B104" s="4" t="n"/>
      <c r="C104" s="4">
        <f>IF(B104="","",IFERROR(INDEX('차량별 비용·업무사용비율'!$B$5:$B$24,MATCH(B104,'차량별 비용·업무사용비율'!$A$5:$A$24,0)),"차량 목록에 없음"))</f>
        <v/>
      </c>
      <c r="D104" s="4" t="n"/>
      <c r="E104" s="12" t="n"/>
      <c r="F104" s="4" t="n"/>
      <c r="G104" s="13" t="n"/>
      <c r="H104" s="13" t="n"/>
      <c r="I104" s="4">
        <f>IF(E104="","",IF(B104="","차량번호 미기재",IF(D104="","비용 구분 미기재",IF(F104="","증빙 종류 미기재",""))))</f>
        <v/>
      </c>
    </row>
    <row r="105">
      <c r="A105" s="6" t="n"/>
      <c r="B105" s="4" t="n"/>
      <c r="C105" s="4">
        <f>IF(B105="","",IFERROR(INDEX('차량별 비용·업무사용비율'!$B$5:$B$24,MATCH(B105,'차량별 비용·업무사용비율'!$A$5:$A$24,0)),"차량 목록에 없음"))</f>
        <v/>
      </c>
      <c r="D105" s="4" t="n"/>
      <c r="E105" s="12" t="n"/>
      <c r="F105" s="4" t="n"/>
      <c r="G105" s="13" t="n"/>
      <c r="H105" s="13" t="n"/>
      <c r="I105" s="4">
        <f>IF(E105="","",IF(B105="","차량번호 미기재",IF(D105="","비용 구분 미기재",IF(F105="","증빙 종류 미기재",""))))</f>
        <v/>
      </c>
    </row>
    <row r="106">
      <c r="A106" s="6" t="n"/>
      <c r="B106" s="4" t="n"/>
      <c r="C106" s="4">
        <f>IF(B106="","",IFERROR(INDEX('차량별 비용·업무사용비율'!$B$5:$B$24,MATCH(B106,'차량별 비용·업무사용비율'!$A$5:$A$24,0)),"차량 목록에 없음"))</f>
        <v/>
      </c>
      <c r="D106" s="4" t="n"/>
      <c r="E106" s="12" t="n"/>
      <c r="F106" s="4" t="n"/>
      <c r="G106" s="13" t="n"/>
      <c r="H106" s="13" t="n"/>
      <c r="I106" s="4">
        <f>IF(E106="","",IF(B106="","차량번호 미기재",IF(D106="","비용 구분 미기재",IF(F106="","증빙 종류 미기재",""))))</f>
        <v/>
      </c>
    </row>
    <row r="107">
      <c r="A107" s="6" t="n"/>
      <c r="B107" s="4" t="n"/>
      <c r="C107" s="4">
        <f>IF(B107="","",IFERROR(INDEX('차량별 비용·업무사용비율'!$B$5:$B$24,MATCH(B107,'차량별 비용·업무사용비율'!$A$5:$A$24,0)),"차량 목록에 없음"))</f>
        <v/>
      </c>
      <c r="D107" s="4" t="n"/>
      <c r="E107" s="12" t="n"/>
      <c r="F107" s="4" t="n"/>
      <c r="G107" s="13" t="n"/>
      <c r="H107" s="13" t="n"/>
      <c r="I107" s="4">
        <f>IF(E107="","",IF(B107="","차량번호 미기재",IF(D107="","비용 구분 미기재",IF(F107="","증빙 종류 미기재",""))))</f>
        <v/>
      </c>
    </row>
    <row r="108">
      <c r="A108" s="6" t="n"/>
      <c r="B108" s="4" t="n"/>
      <c r="C108" s="4">
        <f>IF(B108="","",IFERROR(INDEX('차량별 비용·업무사용비율'!$B$5:$B$24,MATCH(B108,'차량별 비용·업무사용비율'!$A$5:$A$24,0)),"차량 목록에 없음"))</f>
        <v/>
      </c>
      <c r="D108" s="4" t="n"/>
      <c r="E108" s="12" t="n"/>
      <c r="F108" s="4" t="n"/>
      <c r="G108" s="13" t="n"/>
      <c r="H108" s="13" t="n"/>
      <c r="I108" s="4">
        <f>IF(E108="","",IF(B108="","차량번호 미기재",IF(D108="","비용 구분 미기재",IF(F108="","증빙 종류 미기재",""))))</f>
        <v/>
      </c>
    </row>
    <row r="109">
      <c r="A109" s="6" t="n"/>
      <c r="B109" s="4" t="n"/>
      <c r="C109" s="4">
        <f>IF(B109="","",IFERROR(INDEX('차량별 비용·업무사용비율'!$B$5:$B$24,MATCH(B109,'차량별 비용·업무사용비율'!$A$5:$A$24,0)),"차량 목록에 없음"))</f>
        <v/>
      </c>
      <c r="D109" s="4" t="n"/>
      <c r="E109" s="12" t="n"/>
      <c r="F109" s="4" t="n"/>
      <c r="G109" s="13" t="n"/>
      <c r="H109" s="13" t="n"/>
      <c r="I109" s="4">
        <f>IF(E109="","",IF(B109="","차량번호 미기재",IF(D109="","비용 구분 미기재",IF(F109="","증빙 종류 미기재",""))))</f>
        <v/>
      </c>
    </row>
    <row r="110">
      <c r="A110" s="6" t="n"/>
      <c r="B110" s="4" t="n"/>
      <c r="C110" s="4">
        <f>IF(B110="","",IFERROR(INDEX('차량별 비용·업무사용비율'!$B$5:$B$24,MATCH(B110,'차량별 비용·업무사용비율'!$A$5:$A$24,0)),"차량 목록에 없음"))</f>
        <v/>
      </c>
      <c r="D110" s="4" t="n"/>
      <c r="E110" s="12" t="n"/>
      <c r="F110" s="4" t="n"/>
      <c r="G110" s="13" t="n"/>
      <c r="H110" s="13" t="n"/>
      <c r="I110" s="4">
        <f>IF(E110="","",IF(B110="","차량번호 미기재",IF(D110="","비용 구분 미기재",IF(F110="","증빙 종류 미기재",""))))</f>
        <v/>
      </c>
    </row>
    <row r="111">
      <c r="A111" s="6" t="n"/>
      <c r="B111" s="4" t="n"/>
      <c r="C111" s="4">
        <f>IF(B111="","",IFERROR(INDEX('차량별 비용·업무사용비율'!$B$5:$B$24,MATCH(B111,'차량별 비용·업무사용비율'!$A$5:$A$24,0)),"차량 목록에 없음"))</f>
        <v/>
      </c>
      <c r="D111" s="4" t="n"/>
      <c r="E111" s="12" t="n"/>
      <c r="F111" s="4" t="n"/>
      <c r="G111" s="13" t="n"/>
      <c r="H111" s="13" t="n"/>
      <c r="I111" s="4">
        <f>IF(E111="","",IF(B111="","차량번호 미기재",IF(D111="","비용 구분 미기재",IF(F111="","증빙 종류 미기재",""))))</f>
        <v/>
      </c>
    </row>
    <row r="112">
      <c r="A112" s="6" t="n"/>
      <c r="B112" s="4" t="n"/>
      <c r="C112" s="4">
        <f>IF(B112="","",IFERROR(INDEX('차량별 비용·업무사용비율'!$B$5:$B$24,MATCH(B112,'차량별 비용·업무사용비율'!$A$5:$A$24,0)),"차량 목록에 없음"))</f>
        <v/>
      </c>
      <c r="D112" s="4" t="n"/>
      <c r="E112" s="12" t="n"/>
      <c r="F112" s="4" t="n"/>
      <c r="G112" s="13" t="n"/>
      <c r="H112" s="13" t="n"/>
      <c r="I112" s="4">
        <f>IF(E112="","",IF(B112="","차량번호 미기재",IF(D112="","비용 구분 미기재",IF(F112="","증빙 종류 미기재",""))))</f>
        <v/>
      </c>
    </row>
    <row r="113">
      <c r="A113" s="6" t="n"/>
      <c r="B113" s="4" t="n"/>
      <c r="C113" s="4">
        <f>IF(B113="","",IFERROR(INDEX('차량별 비용·업무사용비율'!$B$5:$B$24,MATCH(B113,'차량별 비용·업무사용비율'!$A$5:$A$24,0)),"차량 목록에 없음"))</f>
        <v/>
      </c>
      <c r="D113" s="4" t="n"/>
      <c r="E113" s="12" t="n"/>
      <c r="F113" s="4" t="n"/>
      <c r="G113" s="13" t="n"/>
      <c r="H113" s="13" t="n"/>
      <c r="I113" s="4">
        <f>IF(E113="","",IF(B113="","차량번호 미기재",IF(D113="","비용 구분 미기재",IF(F113="","증빙 종류 미기재",""))))</f>
        <v/>
      </c>
    </row>
    <row r="114">
      <c r="A114" s="6" t="n"/>
      <c r="B114" s="4" t="n"/>
      <c r="C114" s="4">
        <f>IF(B114="","",IFERROR(INDEX('차량별 비용·업무사용비율'!$B$5:$B$24,MATCH(B114,'차량별 비용·업무사용비율'!$A$5:$A$24,0)),"차량 목록에 없음"))</f>
        <v/>
      </c>
      <c r="D114" s="4" t="n"/>
      <c r="E114" s="12" t="n"/>
      <c r="F114" s="4" t="n"/>
      <c r="G114" s="13" t="n"/>
      <c r="H114" s="13" t="n"/>
      <c r="I114" s="4">
        <f>IF(E114="","",IF(B114="","차량번호 미기재",IF(D114="","비용 구분 미기재",IF(F114="","증빙 종류 미기재",""))))</f>
        <v/>
      </c>
    </row>
    <row r="115">
      <c r="A115" s="6" t="n"/>
      <c r="B115" s="4" t="n"/>
      <c r="C115" s="4">
        <f>IF(B115="","",IFERROR(INDEX('차량별 비용·업무사용비율'!$B$5:$B$24,MATCH(B115,'차량별 비용·업무사용비율'!$A$5:$A$24,0)),"차량 목록에 없음"))</f>
        <v/>
      </c>
      <c r="D115" s="4" t="n"/>
      <c r="E115" s="12" t="n"/>
      <c r="F115" s="4" t="n"/>
      <c r="G115" s="13" t="n"/>
      <c r="H115" s="13" t="n"/>
      <c r="I115" s="4">
        <f>IF(E115="","",IF(B115="","차량번호 미기재",IF(D115="","비용 구분 미기재",IF(F115="","증빙 종류 미기재",""))))</f>
        <v/>
      </c>
    </row>
    <row r="116">
      <c r="A116" s="6" t="n"/>
      <c r="B116" s="4" t="n"/>
      <c r="C116" s="4">
        <f>IF(B116="","",IFERROR(INDEX('차량별 비용·업무사용비율'!$B$5:$B$24,MATCH(B116,'차량별 비용·업무사용비율'!$A$5:$A$24,0)),"차량 목록에 없음"))</f>
        <v/>
      </c>
      <c r="D116" s="4" t="n"/>
      <c r="E116" s="12" t="n"/>
      <c r="F116" s="4" t="n"/>
      <c r="G116" s="13" t="n"/>
      <c r="H116" s="13" t="n"/>
      <c r="I116" s="4">
        <f>IF(E116="","",IF(B116="","차량번호 미기재",IF(D116="","비용 구분 미기재",IF(F116="","증빙 종류 미기재",""))))</f>
        <v/>
      </c>
    </row>
    <row r="117">
      <c r="A117" s="6" t="n"/>
      <c r="B117" s="4" t="n"/>
      <c r="C117" s="4">
        <f>IF(B117="","",IFERROR(INDEX('차량별 비용·업무사용비율'!$B$5:$B$24,MATCH(B117,'차량별 비용·업무사용비율'!$A$5:$A$24,0)),"차량 목록에 없음"))</f>
        <v/>
      </c>
      <c r="D117" s="4" t="n"/>
      <c r="E117" s="12" t="n"/>
      <c r="F117" s="4" t="n"/>
      <c r="G117" s="13" t="n"/>
      <c r="H117" s="13" t="n"/>
      <c r="I117" s="4">
        <f>IF(E117="","",IF(B117="","차량번호 미기재",IF(D117="","비용 구분 미기재",IF(F117="","증빙 종류 미기재",""))))</f>
        <v/>
      </c>
    </row>
    <row r="118">
      <c r="A118" s="6" t="n"/>
      <c r="B118" s="4" t="n"/>
      <c r="C118" s="4">
        <f>IF(B118="","",IFERROR(INDEX('차량별 비용·업무사용비율'!$B$5:$B$24,MATCH(B118,'차량별 비용·업무사용비율'!$A$5:$A$24,0)),"차량 목록에 없음"))</f>
        <v/>
      </c>
      <c r="D118" s="4" t="n"/>
      <c r="E118" s="12" t="n"/>
      <c r="F118" s="4" t="n"/>
      <c r="G118" s="13" t="n"/>
      <c r="H118" s="13" t="n"/>
      <c r="I118" s="4">
        <f>IF(E118="","",IF(B118="","차량번호 미기재",IF(D118="","비용 구분 미기재",IF(F118="","증빙 종류 미기재",""))))</f>
        <v/>
      </c>
    </row>
    <row r="119">
      <c r="A119" s="6" t="n"/>
      <c r="B119" s="4" t="n"/>
      <c r="C119" s="4">
        <f>IF(B119="","",IFERROR(INDEX('차량별 비용·업무사용비율'!$B$5:$B$24,MATCH(B119,'차량별 비용·업무사용비율'!$A$5:$A$24,0)),"차량 목록에 없음"))</f>
        <v/>
      </c>
      <c r="D119" s="4" t="n"/>
      <c r="E119" s="12" t="n"/>
      <c r="F119" s="4" t="n"/>
      <c r="G119" s="13" t="n"/>
      <c r="H119" s="13" t="n"/>
      <c r="I119" s="4">
        <f>IF(E119="","",IF(B119="","차량번호 미기재",IF(D119="","비용 구분 미기재",IF(F119="","증빙 종류 미기재",""))))</f>
        <v/>
      </c>
    </row>
    <row r="120">
      <c r="A120" s="6" t="n"/>
      <c r="B120" s="4" t="n"/>
      <c r="C120" s="4">
        <f>IF(B120="","",IFERROR(INDEX('차량별 비용·업무사용비율'!$B$5:$B$24,MATCH(B120,'차량별 비용·업무사용비율'!$A$5:$A$24,0)),"차량 목록에 없음"))</f>
        <v/>
      </c>
      <c r="D120" s="4" t="n"/>
      <c r="E120" s="12" t="n"/>
      <c r="F120" s="4" t="n"/>
      <c r="G120" s="13" t="n"/>
      <c r="H120" s="13" t="n"/>
      <c r="I120" s="4">
        <f>IF(E120="","",IF(B120="","차량번호 미기재",IF(D120="","비용 구분 미기재",IF(F120="","증빙 종류 미기재",""))))</f>
        <v/>
      </c>
    </row>
    <row r="121">
      <c r="A121" s="6" t="n"/>
      <c r="B121" s="4" t="n"/>
      <c r="C121" s="4">
        <f>IF(B121="","",IFERROR(INDEX('차량별 비용·업무사용비율'!$B$5:$B$24,MATCH(B121,'차량별 비용·업무사용비율'!$A$5:$A$24,0)),"차량 목록에 없음"))</f>
        <v/>
      </c>
      <c r="D121" s="4" t="n"/>
      <c r="E121" s="12" t="n"/>
      <c r="F121" s="4" t="n"/>
      <c r="G121" s="13" t="n"/>
      <c r="H121" s="13" t="n"/>
      <c r="I121" s="4">
        <f>IF(E121="","",IF(B121="","차량번호 미기재",IF(D121="","비용 구분 미기재",IF(F121="","증빙 종류 미기재",""))))</f>
        <v/>
      </c>
    </row>
    <row r="122">
      <c r="A122" s="6" t="n"/>
      <c r="B122" s="4" t="n"/>
      <c r="C122" s="4">
        <f>IF(B122="","",IFERROR(INDEX('차량별 비용·업무사용비율'!$B$5:$B$24,MATCH(B122,'차량별 비용·업무사용비율'!$A$5:$A$24,0)),"차량 목록에 없음"))</f>
        <v/>
      </c>
      <c r="D122" s="4" t="n"/>
      <c r="E122" s="12" t="n"/>
      <c r="F122" s="4" t="n"/>
      <c r="G122" s="13" t="n"/>
      <c r="H122" s="13" t="n"/>
      <c r="I122" s="4">
        <f>IF(E122="","",IF(B122="","차량번호 미기재",IF(D122="","비용 구분 미기재",IF(F122="","증빙 종류 미기재",""))))</f>
        <v/>
      </c>
    </row>
    <row r="123">
      <c r="A123" s="6" t="n"/>
      <c r="B123" s="4" t="n"/>
      <c r="C123" s="4">
        <f>IF(B123="","",IFERROR(INDEX('차량별 비용·업무사용비율'!$B$5:$B$24,MATCH(B123,'차량별 비용·업무사용비율'!$A$5:$A$24,0)),"차량 목록에 없음"))</f>
        <v/>
      </c>
      <c r="D123" s="4" t="n"/>
      <c r="E123" s="12" t="n"/>
      <c r="F123" s="4" t="n"/>
      <c r="G123" s="13" t="n"/>
      <c r="H123" s="13" t="n"/>
      <c r="I123" s="4">
        <f>IF(E123="","",IF(B123="","차량번호 미기재",IF(D123="","비용 구분 미기재",IF(F123="","증빙 종류 미기재",""))))</f>
        <v/>
      </c>
    </row>
    <row r="124">
      <c r="A124" s="6" t="n"/>
      <c r="B124" s="4" t="n"/>
      <c r="C124" s="4">
        <f>IF(B124="","",IFERROR(INDEX('차량별 비용·업무사용비율'!$B$5:$B$24,MATCH(B124,'차량별 비용·업무사용비율'!$A$5:$A$24,0)),"차량 목록에 없음"))</f>
        <v/>
      </c>
      <c r="D124" s="4" t="n"/>
      <c r="E124" s="12" t="n"/>
      <c r="F124" s="4" t="n"/>
      <c r="G124" s="13" t="n"/>
      <c r="H124" s="13" t="n"/>
      <c r="I124" s="4">
        <f>IF(E124="","",IF(B124="","차량번호 미기재",IF(D124="","비용 구분 미기재",IF(F124="","증빙 종류 미기재",""))))</f>
        <v/>
      </c>
    </row>
    <row r="125">
      <c r="A125" s="6" t="n"/>
      <c r="B125" s="4" t="n"/>
      <c r="C125" s="4">
        <f>IF(B125="","",IFERROR(INDEX('차량별 비용·업무사용비율'!$B$5:$B$24,MATCH(B125,'차량별 비용·업무사용비율'!$A$5:$A$24,0)),"차량 목록에 없음"))</f>
        <v/>
      </c>
      <c r="D125" s="4" t="n"/>
      <c r="E125" s="12" t="n"/>
      <c r="F125" s="4" t="n"/>
      <c r="G125" s="13" t="n"/>
      <c r="H125" s="13" t="n"/>
      <c r="I125" s="4">
        <f>IF(E125="","",IF(B125="","차량번호 미기재",IF(D125="","비용 구분 미기재",IF(F125="","증빙 종류 미기재",""))))</f>
        <v/>
      </c>
    </row>
    <row r="126">
      <c r="A126" s="6" t="n"/>
      <c r="B126" s="4" t="n"/>
      <c r="C126" s="4">
        <f>IF(B126="","",IFERROR(INDEX('차량별 비용·업무사용비율'!$B$5:$B$24,MATCH(B126,'차량별 비용·업무사용비율'!$A$5:$A$24,0)),"차량 목록에 없음"))</f>
        <v/>
      </c>
      <c r="D126" s="4" t="n"/>
      <c r="E126" s="12" t="n"/>
      <c r="F126" s="4" t="n"/>
      <c r="G126" s="13" t="n"/>
      <c r="H126" s="13" t="n"/>
      <c r="I126" s="4">
        <f>IF(E126="","",IF(B126="","차량번호 미기재",IF(D126="","비용 구분 미기재",IF(F126="","증빙 종류 미기재",""))))</f>
        <v/>
      </c>
    </row>
    <row r="127">
      <c r="A127" s="6" t="n"/>
      <c r="B127" s="4" t="n"/>
      <c r="C127" s="4">
        <f>IF(B127="","",IFERROR(INDEX('차량별 비용·업무사용비율'!$B$5:$B$24,MATCH(B127,'차량별 비용·업무사용비율'!$A$5:$A$24,0)),"차량 목록에 없음"))</f>
        <v/>
      </c>
      <c r="D127" s="4" t="n"/>
      <c r="E127" s="12" t="n"/>
      <c r="F127" s="4" t="n"/>
      <c r="G127" s="13" t="n"/>
      <c r="H127" s="13" t="n"/>
      <c r="I127" s="4">
        <f>IF(E127="","",IF(B127="","차량번호 미기재",IF(D127="","비용 구분 미기재",IF(F127="","증빙 종류 미기재",""))))</f>
        <v/>
      </c>
    </row>
    <row r="128">
      <c r="A128" s="6" t="n"/>
      <c r="B128" s="4" t="n"/>
      <c r="C128" s="4">
        <f>IF(B128="","",IFERROR(INDEX('차량별 비용·업무사용비율'!$B$5:$B$24,MATCH(B128,'차량별 비용·업무사용비율'!$A$5:$A$24,0)),"차량 목록에 없음"))</f>
        <v/>
      </c>
      <c r="D128" s="4" t="n"/>
      <c r="E128" s="12" t="n"/>
      <c r="F128" s="4" t="n"/>
      <c r="G128" s="13" t="n"/>
      <c r="H128" s="13" t="n"/>
      <c r="I128" s="4">
        <f>IF(E128="","",IF(B128="","차량번호 미기재",IF(D128="","비용 구분 미기재",IF(F128="","증빙 종류 미기재",""))))</f>
        <v/>
      </c>
    </row>
    <row r="129">
      <c r="A129" s="6" t="n"/>
      <c r="B129" s="4" t="n"/>
      <c r="C129" s="4">
        <f>IF(B129="","",IFERROR(INDEX('차량별 비용·업무사용비율'!$B$5:$B$24,MATCH(B129,'차량별 비용·업무사용비율'!$A$5:$A$24,0)),"차량 목록에 없음"))</f>
        <v/>
      </c>
      <c r="D129" s="4" t="n"/>
      <c r="E129" s="12" t="n"/>
      <c r="F129" s="4" t="n"/>
      <c r="G129" s="13" t="n"/>
      <c r="H129" s="13" t="n"/>
      <c r="I129" s="4">
        <f>IF(E129="","",IF(B129="","차량번호 미기재",IF(D129="","비용 구분 미기재",IF(F129="","증빙 종류 미기재",""))))</f>
        <v/>
      </c>
    </row>
    <row r="130">
      <c r="A130" s="6" t="n"/>
      <c r="B130" s="4" t="n"/>
      <c r="C130" s="4">
        <f>IF(B130="","",IFERROR(INDEX('차량별 비용·업무사용비율'!$B$5:$B$24,MATCH(B130,'차량별 비용·업무사용비율'!$A$5:$A$24,0)),"차량 목록에 없음"))</f>
        <v/>
      </c>
      <c r="D130" s="4" t="n"/>
      <c r="E130" s="12" t="n"/>
      <c r="F130" s="4" t="n"/>
      <c r="G130" s="13" t="n"/>
      <c r="H130" s="13" t="n"/>
      <c r="I130" s="4">
        <f>IF(E130="","",IF(B130="","차량번호 미기재",IF(D130="","비용 구분 미기재",IF(F130="","증빙 종류 미기재",""))))</f>
        <v/>
      </c>
    </row>
    <row r="131">
      <c r="A131" s="6" t="n"/>
      <c r="B131" s="4" t="n"/>
      <c r="C131" s="4">
        <f>IF(B131="","",IFERROR(INDEX('차량별 비용·업무사용비율'!$B$5:$B$24,MATCH(B131,'차량별 비용·업무사용비율'!$A$5:$A$24,0)),"차량 목록에 없음"))</f>
        <v/>
      </c>
      <c r="D131" s="4" t="n"/>
      <c r="E131" s="12" t="n"/>
      <c r="F131" s="4" t="n"/>
      <c r="G131" s="13" t="n"/>
      <c r="H131" s="13" t="n"/>
      <c r="I131" s="4">
        <f>IF(E131="","",IF(B131="","차량번호 미기재",IF(D131="","비용 구분 미기재",IF(F131="","증빙 종류 미기재",""))))</f>
        <v/>
      </c>
    </row>
    <row r="132">
      <c r="A132" s="6" t="n"/>
      <c r="B132" s="4" t="n"/>
      <c r="C132" s="4">
        <f>IF(B132="","",IFERROR(INDEX('차량별 비용·업무사용비율'!$B$5:$B$24,MATCH(B132,'차량별 비용·업무사용비율'!$A$5:$A$24,0)),"차량 목록에 없음"))</f>
        <v/>
      </c>
      <c r="D132" s="4" t="n"/>
      <c r="E132" s="12" t="n"/>
      <c r="F132" s="4" t="n"/>
      <c r="G132" s="13" t="n"/>
      <c r="H132" s="13" t="n"/>
      <c r="I132" s="4">
        <f>IF(E132="","",IF(B132="","차량번호 미기재",IF(D132="","비용 구분 미기재",IF(F132="","증빙 종류 미기재",""))))</f>
        <v/>
      </c>
    </row>
    <row r="133">
      <c r="A133" s="6" t="n"/>
      <c r="B133" s="4" t="n"/>
      <c r="C133" s="4">
        <f>IF(B133="","",IFERROR(INDEX('차량별 비용·업무사용비율'!$B$5:$B$24,MATCH(B133,'차량별 비용·업무사용비율'!$A$5:$A$24,0)),"차량 목록에 없음"))</f>
        <v/>
      </c>
      <c r="D133" s="4" t="n"/>
      <c r="E133" s="12" t="n"/>
      <c r="F133" s="4" t="n"/>
      <c r="G133" s="13" t="n"/>
      <c r="H133" s="13" t="n"/>
      <c r="I133" s="4">
        <f>IF(E133="","",IF(B133="","차량번호 미기재",IF(D133="","비용 구분 미기재",IF(F133="","증빙 종류 미기재",""))))</f>
        <v/>
      </c>
    </row>
    <row r="134">
      <c r="A134" s="6" t="n"/>
      <c r="B134" s="4" t="n"/>
      <c r="C134" s="4">
        <f>IF(B134="","",IFERROR(INDEX('차량별 비용·업무사용비율'!$B$5:$B$24,MATCH(B134,'차량별 비용·업무사용비율'!$A$5:$A$24,0)),"차량 목록에 없음"))</f>
        <v/>
      </c>
      <c r="D134" s="4" t="n"/>
      <c r="E134" s="12" t="n"/>
      <c r="F134" s="4" t="n"/>
      <c r="G134" s="13" t="n"/>
      <c r="H134" s="13" t="n"/>
      <c r="I134" s="4">
        <f>IF(E134="","",IF(B134="","차량번호 미기재",IF(D134="","비용 구분 미기재",IF(F134="","증빙 종류 미기재",""))))</f>
        <v/>
      </c>
    </row>
    <row r="135">
      <c r="A135" s="6" t="n"/>
      <c r="B135" s="4" t="n"/>
      <c r="C135" s="4">
        <f>IF(B135="","",IFERROR(INDEX('차량별 비용·업무사용비율'!$B$5:$B$24,MATCH(B135,'차량별 비용·업무사용비율'!$A$5:$A$24,0)),"차량 목록에 없음"))</f>
        <v/>
      </c>
      <c r="D135" s="4" t="n"/>
      <c r="E135" s="12" t="n"/>
      <c r="F135" s="4" t="n"/>
      <c r="G135" s="13" t="n"/>
      <c r="H135" s="13" t="n"/>
      <c r="I135" s="4">
        <f>IF(E135="","",IF(B135="","차량번호 미기재",IF(D135="","비용 구분 미기재",IF(F135="","증빙 종류 미기재",""))))</f>
        <v/>
      </c>
    </row>
    <row r="136">
      <c r="A136" s="6" t="n"/>
      <c r="B136" s="4" t="n"/>
      <c r="C136" s="4">
        <f>IF(B136="","",IFERROR(INDEX('차량별 비용·업무사용비율'!$B$5:$B$24,MATCH(B136,'차량별 비용·업무사용비율'!$A$5:$A$24,0)),"차량 목록에 없음"))</f>
        <v/>
      </c>
      <c r="D136" s="4" t="n"/>
      <c r="E136" s="12" t="n"/>
      <c r="F136" s="4" t="n"/>
      <c r="G136" s="13" t="n"/>
      <c r="H136" s="13" t="n"/>
      <c r="I136" s="4">
        <f>IF(E136="","",IF(B136="","차량번호 미기재",IF(D136="","비용 구분 미기재",IF(F136="","증빙 종류 미기재",""))))</f>
        <v/>
      </c>
    </row>
    <row r="137">
      <c r="A137" s="6" t="n"/>
      <c r="B137" s="4" t="n"/>
      <c r="C137" s="4">
        <f>IF(B137="","",IFERROR(INDEX('차량별 비용·업무사용비율'!$B$5:$B$24,MATCH(B137,'차량별 비용·업무사용비율'!$A$5:$A$24,0)),"차량 목록에 없음"))</f>
        <v/>
      </c>
      <c r="D137" s="4" t="n"/>
      <c r="E137" s="12" t="n"/>
      <c r="F137" s="4" t="n"/>
      <c r="G137" s="13" t="n"/>
      <c r="H137" s="13" t="n"/>
      <c r="I137" s="4">
        <f>IF(E137="","",IF(B137="","차량번호 미기재",IF(D137="","비용 구분 미기재",IF(F137="","증빙 종류 미기재",""))))</f>
        <v/>
      </c>
    </row>
    <row r="138">
      <c r="A138" s="6" t="n"/>
      <c r="B138" s="4" t="n"/>
      <c r="C138" s="4">
        <f>IF(B138="","",IFERROR(INDEX('차량별 비용·업무사용비율'!$B$5:$B$24,MATCH(B138,'차량별 비용·업무사용비율'!$A$5:$A$24,0)),"차량 목록에 없음"))</f>
        <v/>
      </c>
      <c r="D138" s="4" t="n"/>
      <c r="E138" s="12" t="n"/>
      <c r="F138" s="4" t="n"/>
      <c r="G138" s="13" t="n"/>
      <c r="H138" s="13" t="n"/>
      <c r="I138" s="4">
        <f>IF(E138="","",IF(B138="","차량번호 미기재",IF(D138="","비용 구분 미기재",IF(F138="","증빙 종류 미기재",""))))</f>
        <v/>
      </c>
    </row>
    <row r="139">
      <c r="A139" s="6" t="n"/>
      <c r="B139" s="4" t="n"/>
      <c r="C139" s="4">
        <f>IF(B139="","",IFERROR(INDEX('차량별 비용·업무사용비율'!$B$5:$B$24,MATCH(B139,'차량별 비용·업무사용비율'!$A$5:$A$24,0)),"차량 목록에 없음"))</f>
        <v/>
      </c>
      <c r="D139" s="4" t="n"/>
      <c r="E139" s="12" t="n"/>
      <c r="F139" s="4" t="n"/>
      <c r="G139" s="13" t="n"/>
      <c r="H139" s="13" t="n"/>
      <c r="I139" s="4">
        <f>IF(E139="","",IF(B139="","차량번호 미기재",IF(D139="","비용 구분 미기재",IF(F139="","증빙 종류 미기재",""))))</f>
        <v/>
      </c>
    </row>
    <row r="140">
      <c r="A140" s="6" t="n"/>
      <c r="B140" s="4" t="n"/>
      <c r="C140" s="4">
        <f>IF(B140="","",IFERROR(INDEX('차량별 비용·업무사용비율'!$B$5:$B$24,MATCH(B140,'차량별 비용·업무사용비율'!$A$5:$A$24,0)),"차량 목록에 없음"))</f>
        <v/>
      </c>
      <c r="D140" s="4" t="n"/>
      <c r="E140" s="12" t="n"/>
      <c r="F140" s="4" t="n"/>
      <c r="G140" s="13" t="n"/>
      <c r="H140" s="13" t="n"/>
      <c r="I140" s="4">
        <f>IF(E140="","",IF(B140="","차량번호 미기재",IF(D140="","비용 구분 미기재",IF(F140="","증빙 종류 미기재",""))))</f>
        <v/>
      </c>
    </row>
    <row r="141">
      <c r="A141" s="6" t="n"/>
      <c r="B141" s="4" t="n"/>
      <c r="C141" s="4">
        <f>IF(B141="","",IFERROR(INDEX('차량별 비용·업무사용비율'!$B$5:$B$24,MATCH(B141,'차량별 비용·업무사용비율'!$A$5:$A$24,0)),"차량 목록에 없음"))</f>
        <v/>
      </c>
      <c r="D141" s="4" t="n"/>
      <c r="E141" s="12" t="n"/>
      <c r="F141" s="4" t="n"/>
      <c r="G141" s="13" t="n"/>
      <c r="H141" s="13" t="n"/>
      <c r="I141" s="4">
        <f>IF(E141="","",IF(B141="","차량번호 미기재",IF(D141="","비용 구분 미기재",IF(F141="","증빙 종류 미기재",""))))</f>
        <v/>
      </c>
    </row>
    <row r="142">
      <c r="A142" s="6" t="n"/>
      <c r="B142" s="4" t="n"/>
      <c r="C142" s="4">
        <f>IF(B142="","",IFERROR(INDEX('차량별 비용·업무사용비율'!$B$5:$B$24,MATCH(B142,'차량별 비용·업무사용비율'!$A$5:$A$24,0)),"차량 목록에 없음"))</f>
        <v/>
      </c>
      <c r="D142" s="4" t="n"/>
      <c r="E142" s="12" t="n"/>
      <c r="F142" s="4" t="n"/>
      <c r="G142" s="13" t="n"/>
      <c r="H142" s="13" t="n"/>
      <c r="I142" s="4">
        <f>IF(E142="","",IF(B142="","차량번호 미기재",IF(D142="","비용 구분 미기재",IF(F142="","증빙 종류 미기재",""))))</f>
        <v/>
      </c>
    </row>
    <row r="143">
      <c r="A143" s="6" t="n"/>
      <c r="B143" s="4" t="n"/>
      <c r="C143" s="4">
        <f>IF(B143="","",IFERROR(INDEX('차량별 비용·업무사용비율'!$B$5:$B$24,MATCH(B143,'차량별 비용·업무사용비율'!$A$5:$A$24,0)),"차량 목록에 없음"))</f>
        <v/>
      </c>
      <c r="D143" s="4" t="n"/>
      <c r="E143" s="12" t="n"/>
      <c r="F143" s="4" t="n"/>
      <c r="G143" s="13" t="n"/>
      <c r="H143" s="13" t="n"/>
      <c r="I143" s="4">
        <f>IF(E143="","",IF(B143="","차량번호 미기재",IF(D143="","비용 구분 미기재",IF(F143="","증빙 종류 미기재",""))))</f>
        <v/>
      </c>
    </row>
    <row r="144">
      <c r="A144" s="6" t="n"/>
      <c r="B144" s="4" t="n"/>
      <c r="C144" s="4">
        <f>IF(B144="","",IFERROR(INDEX('차량별 비용·업무사용비율'!$B$5:$B$24,MATCH(B144,'차량별 비용·업무사용비율'!$A$5:$A$24,0)),"차량 목록에 없음"))</f>
        <v/>
      </c>
      <c r="D144" s="4" t="n"/>
      <c r="E144" s="12" t="n"/>
      <c r="F144" s="4" t="n"/>
      <c r="G144" s="13" t="n"/>
      <c r="H144" s="13" t="n"/>
      <c r="I144" s="4">
        <f>IF(E144="","",IF(B144="","차량번호 미기재",IF(D144="","비용 구분 미기재",IF(F144="","증빙 종류 미기재",""))))</f>
        <v/>
      </c>
    </row>
    <row r="145">
      <c r="A145" s="6" t="n"/>
      <c r="B145" s="4" t="n"/>
      <c r="C145" s="4">
        <f>IF(B145="","",IFERROR(INDEX('차량별 비용·업무사용비율'!$B$5:$B$24,MATCH(B145,'차량별 비용·업무사용비율'!$A$5:$A$24,0)),"차량 목록에 없음"))</f>
        <v/>
      </c>
      <c r="D145" s="4" t="n"/>
      <c r="E145" s="12" t="n"/>
      <c r="F145" s="4" t="n"/>
      <c r="G145" s="13" t="n"/>
      <c r="H145" s="13" t="n"/>
      <c r="I145" s="4">
        <f>IF(E145="","",IF(B145="","차량번호 미기재",IF(D145="","비용 구분 미기재",IF(F145="","증빙 종류 미기재",""))))</f>
        <v/>
      </c>
    </row>
    <row r="146">
      <c r="A146" s="6" t="n"/>
      <c r="B146" s="4" t="n"/>
      <c r="C146" s="4">
        <f>IF(B146="","",IFERROR(INDEX('차량별 비용·업무사용비율'!$B$5:$B$24,MATCH(B146,'차량별 비용·업무사용비율'!$A$5:$A$24,0)),"차량 목록에 없음"))</f>
        <v/>
      </c>
      <c r="D146" s="4" t="n"/>
      <c r="E146" s="12" t="n"/>
      <c r="F146" s="4" t="n"/>
      <c r="G146" s="13" t="n"/>
      <c r="H146" s="13" t="n"/>
      <c r="I146" s="4">
        <f>IF(E146="","",IF(B146="","차량번호 미기재",IF(D146="","비용 구분 미기재",IF(F146="","증빙 종류 미기재",""))))</f>
        <v/>
      </c>
    </row>
    <row r="147">
      <c r="A147" s="6" t="n"/>
      <c r="B147" s="4" t="n"/>
      <c r="C147" s="4">
        <f>IF(B147="","",IFERROR(INDEX('차량별 비용·업무사용비율'!$B$5:$B$24,MATCH(B147,'차량별 비용·업무사용비율'!$A$5:$A$24,0)),"차량 목록에 없음"))</f>
        <v/>
      </c>
      <c r="D147" s="4" t="n"/>
      <c r="E147" s="12" t="n"/>
      <c r="F147" s="4" t="n"/>
      <c r="G147" s="13" t="n"/>
      <c r="H147" s="13" t="n"/>
      <c r="I147" s="4">
        <f>IF(E147="","",IF(B147="","차량번호 미기재",IF(D147="","비용 구분 미기재",IF(F147="","증빙 종류 미기재",""))))</f>
        <v/>
      </c>
    </row>
    <row r="148">
      <c r="A148" s="6" t="n"/>
      <c r="B148" s="4" t="n"/>
      <c r="C148" s="4">
        <f>IF(B148="","",IFERROR(INDEX('차량별 비용·업무사용비율'!$B$5:$B$24,MATCH(B148,'차량별 비용·업무사용비율'!$A$5:$A$24,0)),"차량 목록에 없음"))</f>
        <v/>
      </c>
      <c r="D148" s="4" t="n"/>
      <c r="E148" s="12" t="n"/>
      <c r="F148" s="4" t="n"/>
      <c r="G148" s="13" t="n"/>
      <c r="H148" s="13" t="n"/>
      <c r="I148" s="4">
        <f>IF(E148="","",IF(B148="","차량번호 미기재",IF(D148="","비용 구분 미기재",IF(F148="","증빙 종류 미기재",""))))</f>
        <v/>
      </c>
    </row>
    <row r="149">
      <c r="A149" s="6" t="n"/>
      <c r="B149" s="4" t="n"/>
      <c r="C149" s="4">
        <f>IF(B149="","",IFERROR(INDEX('차량별 비용·업무사용비율'!$B$5:$B$24,MATCH(B149,'차량별 비용·업무사용비율'!$A$5:$A$24,0)),"차량 목록에 없음"))</f>
        <v/>
      </c>
      <c r="D149" s="4" t="n"/>
      <c r="E149" s="12" t="n"/>
      <c r="F149" s="4" t="n"/>
      <c r="G149" s="13" t="n"/>
      <c r="H149" s="13" t="n"/>
      <c r="I149" s="4">
        <f>IF(E149="","",IF(B149="","차량번호 미기재",IF(D149="","비용 구분 미기재",IF(F149="","증빙 종류 미기재",""))))</f>
        <v/>
      </c>
    </row>
    <row r="150">
      <c r="A150" s="6" t="n"/>
      <c r="B150" s="4" t="n"/>
      <c r="C150" s="4">
        <f>IF(B150="","",IFERROR(INDEX('차량별 비용·업무사용비율'!$B$5:$B$24,MATCH(B150,'차량별 비용·업무사용비율'!$A$5:$A$24,0)),"차량 목록에 없음"))</f>
        <v/>
      </c>
      <c r="D150" s="4" t="n"/>
      <c r="E150" s="12" t="n"/>
      <c r="F150" s="4" t="n"/>
      <c r="G150" s="13" t="n"/>
      <c r="H150" s="13" t="n"/>
      <c r="I150" s="4">
        <f>IF(E150="","",IF(B150="","차량번호 미기재",IF(D150="","비용 구분 미기재",IF(F150="","증빙 종류 미기재",""))))</f>
        <v/>
      </c>
    </row>
    <row r="151">
      <c r="A151" s="6" t="n"/>
      <c r="B151" s="4" t="n"/>
      <c r="C151" s="4">
        <f>IF(B151="","",IFERROR(INDEX('차량별 비용·업무사용비율'!$B$5:$B$24,MATCH(B151,'차량별 비용·업무사용비율'!$A$5:$A$24,0)),"차량 목록에 없음"))</f>
        <v/>
      </c>
      <c r="D151" s="4" t="n"/>
      <c r="E151" s="12" t="n"/>
      <c r="F151" s="4" t="n"/>
      <c r="G151" s="13" t="n"/>
      <c r="H151" s="13" t="n"/>
      <c r="I151" s="4">
        <f>IF(E151="","",IF(B151="","차량번호 미기재",IF(D151="","비용 구분 미기재",IF(F151="","증빙 종류 미기재",""))))</f>
        <v/>
      </c>
    </row>
    <row r="152">
      <c r="A152" s="6" t="n"/>
      <c r="B152" s="4" t="n"/>
      <c r="C152" s="4">
        <f>IF(B152="","",IFERROR(INDEX('차량별 비용·업무사용비율'!$B$5:$B$24,MATCH(B152,'차량별 비용·업무사용비율'!$A$5:$A$24,0)),"차량 목록에 없음"))</f>
        <v/>
      </c>
      <c r="D152" s="4" t="n"/>
      <c r="E152" s="12" t="n"/>
      <c r="F152" s="4" t="n"/>
      <c r="G152" s="13" t="n"/>
      <c r="H152" s="13" t="n"/>
      <c r="I152" s="4">
        <f>IF(E152="","",IF(B152="","차량번호 미기재",IF(D152="","비용 구분 미기재",IF(F152="","증빙 종류 미기재",""))))</f>
        <v/>
      </c>
    </row>
    <row r="153">
      <c r="A153" s="6" t="n"/>
      <c r="B153" s="4" t="n"/>
      <c r="C153" s="4">
        <f>IF(B153="","",IFERROR(INDEX('차량별 비용·업무사용비율'!$B$5:$B$24,MATCH(B153,'차량별 비용·업무사용비율'!$A$5:$A$24,0)),"차량 목록에 없음"))</f>
        <v/>
      </c>
      <c r="D153" s="4" t="n"/>
      <c r="E153" s="12" t="n"/>
      <c r="F153" s="4" t="n"/>
      <c r="G153" s="13" t="n"/>
      <c r="H153" s="13" t="n"/>
      <c r="I153" s="4">
        <f>IF(E153="","",IF(B153="","차량번호 미기재",IF(D153="","비용 구분 미기재",IF(F153="","증빙 종류 미기재",""))))</f>
        <v/>
      </c>
    </row>
    <row r="154">
      <c r="A154" s="6" t="n"/>
      <c r="B154" s="4" t="n"/>
      <c r="C154" s="4">
        <f>IF(B154="","",IFERROR(INDEX('차량별 비용·업무사용비율'!$B$5:$B$24,MATCH(B154,'차량별 비용·업무사용비율'!$A$5:$A$24,0)),"차량 목록에 없음"))</f>
        <v/>
      </c>
      <c r="D154" s="4" t="n"/>
      <c r="E154" s="12" t="n"/>
      <c r="F154" s="4" t="n"/>
      <c r="G154" s="13" t="n"/>
      <c r="H154" s="13" t="n"/>
      <c r="I154" s="4">
        <f>IF(E154="","",IF(B154="","차량번호 미기재",IF(D154="","비용 구분 미기재",IF(F154="","증빙 종류 미기재",""))))</f>
        <v/>
      </c>
    </row>
    <row r="155">
      <c r="A155" s="6" t="n"/>
      <c r="B155" s="4" t="n"/>
      <c r="C155" s="4">
        <f>IF(B155="","",IFERROR(INDEX('차량별 비용·업무사용비율'!$B$5:$B$24,MATCH(B155,'차량별 비용·업무사용비율'!$A$5:$A$24,0)),"차량 목록에 없음"))</f>
        <v/>
      </c>
      <c r="D155" s="4" t="n"/>
      <c r="E155" s="12" t="n"/>
      <c r="F155" s="4" t="n"/>
      <c r="G155" s="13" t="n"/>
      <c r="H155" s="13" t="n"/>
      <c r="I155" s="4">
        <f>IF(E155="","",IF(B155="","차량번호 미기재",IF(D155="","비용 구분 미기재",IF(F155="","증빙 종류 미기재",""))))</f>
        <v/>
      </c>
    </row>
    <row r="156">
      <c r="A156" s="6" t="n"/>
      <c r="B156" s="4" t="n"/>
      <c r="C156" s="4">
        <f>IF(B156="","",IFERROR(INDEX('차량별 비용·업무사용비율'!$B$5:$B$24,MATCH(B156,'차량별 비용·업무사용비율'!$A$5:$A$24,0)),"차량 목록에 없음"))</f>
        <v/>
      </c>
      <c r="D156" s="4" t="n"/>
      <c r="E156" s="12" t="n"/>
      <c r="F156" s="4" t="n"/>
      <c r="G156" s="13" t="n"/>
      <c r="H156" s="13" t="n"/>
      <c r="I156" s="4">
        <f>IF(E156="","",IF(B156="","차량번호 미기재",IF(D156="","비용 구분 미기재",IF(F156="","증빙 종류 미기재",""))))</f>
        <v/>
      </c>
    </row>
    <row r="157">
      <c r="A157" s="6" t="n"/>
      <c r="B157" s="4" t="n"/>
      <c r="C157" s="4">
        <f>IF(B157="","",IFERROR(INDEX('차량별 비용·업무사용비율'!$B$5:$B$24,MATCH(B157,'차량별 비용·업무사용비율'!$A$5:$A$24,0)),"차량 목록에 없음"))</f>
        <v/>
      </c>
      <c r="D157" s="4" t="n"/>
      <c r="E157" s="12" t="n"/>
      <c r="F157" s="4" t="n"/>
      <c r="G157" s="13" t="n"/>
      <c r="H157" s="13" t="n"/>
      <c r="I157" s="4">
        <f>IF(E157="","",IF(B157="","차량번호 미기재",IF(D157="","비용 구분 미기재",IF(F157="","증빙 종류 미기재",""))))</f>
        <v/>
      </c>
    </row>
    <row r="158">
      <c r="A158" s="6" t="n"/>
      <c r="B158" s="4" t="n"/>
      <c r="C158" s="4">
        <f>IF(B158="","",IFERROR(INDEX('차량별 비용·업무사용비율'!$B$5:$B$24,MATCH(B158,'차량별 비용·업무사용비율'!$A$5:$A$24,0)),"차량 목록에 없음"))</f>
        <v/>
      </c>
      <c r="D158" s="4" t="n"/>
      <c r="E158" s="12" t="n"/>
      <c r="F158" s="4" t="n"/>
      <c r="G158" s="13" t="n"/>
      <c r="H158" s="13" t="n"/>
      <c r="I158" s="4">
        <f>IF(E158="","",IF(B158="","차량번호 미기재",IF(D158="","비용 구분 미기재",IF(F158="","증빙 종류 미기재",""))))</f>
        <v/>
      </c>
    </row>
    <row r="159">
      <c r="A159" s="6" t="n"/>
      <c r="B159" s="4" t="n"/>
      <c r="C159" s="4">
        <f>IF(B159="","",IFERROR(INDEX('차량별 비용·업무사용비율'!$B$5:$B$24,MATCH(B159,'차량별 비용·업무사용비율'!$A$5:$A$24,0)),"차량 목록에 없음"))</f>
        <v/>
      </c>
      <c r="D159" s="4" t="n"/>
      <c r="E159" s="12" t="n"/>
      <c r="F159" s="4" t="n"/>
      <c r="G159" s="13" t="n"/>
      <c r="H159" s="13" t="n"/>
      <c r="I159" s="4">
        <f>IF(E159="","",IF(B159="","차량번호 미기재",IF(D159="","비용 구분 미기재",IF(F159="","증빙 종류 미기재",""))))</f>
        <v/>
      </c>
    </row>
    <row r="160">
      <c r="A160" s="6" t="n"/>
      <c r="B160" s="4" t="n"/>
      <c r="C160" s="4">
        <f>IF(B160="","",IFERROR(INDEX('차량별 비용·업무사용비율'!$B$5:$B$24,MATCH(B160,'차량별 비용·업무사용비율'!$A$5:$A$24,0)),"차량 목록에 없음"))</f>
        <v/>
      </c>
      <c r="D160" s="4" t="n"/>
      <c r="E160" s="12" t="n"/>
      <c r="F160" s="4" t="n"/>
      <c r="G160" s="13" t="n"/>
      <c r="H160" s="13" t="n"/>
      <c r="I160" s="4">
        <f>IF(E160="","",IF(B160="","차량번호 미기재",IF(D160="","비용 구분 미기재",IF(F160="","증빙 종류 미기재",""))))</f>
        <v/>
      </c>
    </row>
    <row r="161">
      <c r="A161" s="6" t="n"/>
      <c r="B161" s="4" t="n"/>
      <c r="C161" s="4">
        <f>IF(B161="","",IFERROR(INDEX('차량별 비용·업무사용비율'!$B$5:$B$24,MATCH(B161,'차량별 비용·업무사용비율'!$A$5:$A$24,0)),"차량 목록에 없음"))</f>
        <v/>
      </c>
      <c r="D161" s="4" t="n"/>
      <c r="E161" s="12" t="n"/>
      <c r="F161" s="4" t="n"/>
      <c r="G161" s="13" t="n"/>
      <c r="H161" s="13" t="n"/>
      <c r="I161" s="4">
        <f>IF(E161="","",IF(B161="","차량번호 미기재",IF(D161="","비용 구분 미기재",IF(F161="","증빙 종류 미기재",""))))</f>
        <v/>
      </c>
    </row>
    <row r="162">
      <c r="A162" s="6" t="n"/>
      <c r="B162" s="4" t="n"/>
      <c r="C162" s="4">
        <f>IF(B162="","",IFERROR(INDEX('차량별 비용·업무사용비율'!$B$5:$B$24,MATCH(B162,'차량별 비용·업무사용비율'!$A$5:$A$24,0)),"차량 목록에 없음"))</f>
        <v/>
      </c>
      <c r="D162" s="4" t="n"/>
      <c r="E162" s="12" t="n"/>
      <c r="F162" s="4" t="n"/>
      <c r="G162" s="13" t="n"/>
      <c r="H162" s="13" t="n"/>
      <c r="I162" s="4">
        <f>IF(E162="","",IF(B162="","차량번호 미기재",IF(D162="","비용 구분 미기재",IF(F162="","증빙 종류 미기재",""))))</f>
        <v/>
      </c>
    </row>
    <row r="163">
      <c r="A163" s="6" t="n"/>
      <c r="B163" s="4" t="n"/>
      <c r="C163" s="4">
        <f>IF(B163="","",IFERROR(INDEX('차량별 비용·업무사용비율'!$B$5:$B$24,MATCH(B163,'차량별 비용·업무사용비율'!$A$5:$A$24,0)),"차량 목록에 없음"))</f>
        <v/>
      </c>
      <c r="D163" s="4" t="n"/>
      <c r="E163" s="12" t="n"/>
      <c r="F163" s="4" t="n"/>
      <c r="G163" s="13" t="n"/>
      <c r="H163" s="13" t="n"/>
      <c r="I163" s="4">
        <f>IF(E163="","",IF(B163="","차량번호 미기재",IF(D163="","비용 구분 미기재",IF(F163="","증빙 종류 미기재",""))))</f>
        <v/>
      </c>
    </row>
    <row r="164">
      <c r="A164" s="6" t="n"/>
      <c r="B164" s="4" t="n"/>
      <c r="C164" s="4">
        <f>IF(B164="","",IFERROR(INDEX('차량별 비용·업무사용비율'!$B$5:$B$24,MATCH(B164,'차량별 비용·업무사용비율'!$A$5:$A$24,0)),"차량 목록에 없음"))</f>
        <v/>
      </c>
      <c r="D164" s="4" t="n"/>
      <c r="E164" s="12" t="n"/>
      <c r="F164" s="4" t="n"/>
      <c r="G164" s="13" t="n"/>
      <c r="H164" s="13" t="n"/>
      <c r="I164" s="4">
        <f>IF(E164="","",IF(B164="","차량번호 미기재",IF(D164="","비용 구분 미기재",IF(F164="","증빙 종류 미기재",""))))</f>
        <v/>
      </c>
    </row>
    <row r="165">
      <c r="A165" s="6" t="n"/>
      <c r="B165" s="4" t="n"/>
      <c r="C165" s="4">
        <f>IF(B165="","",IFERROR(INDEX('차량별 비용·업무사용비율'!$B$5:$B$24,MATCH(B165,'차량별 비용·업무사용비율'!$A$5:$A$24,0)),"차량 목록에 없음"))</f>
        <v/>
      </c>
      <c r="D165" s="4" t="n"/>
      <c r="E165" s="12" t="n"/>
      <c r="F165" s="4" t="n"/>
      <c r="G165" s="13" t="n"/>
      <c r="H165" s="13" t="n"/>
      <c r="I165" s="4">
        <f>IF(E165="","",IF(B165="","차량번호 미기재",IF(D165="","비용 구분 미기재",IF(F165="","증빙 종류 미기재",""))))</f>
        <v/>
      </c>
    </row>
    <row r="166">
      <c r="A166" s="6" t="n"/>
      <c r="B166" s="4" t="n"/>
      <c r="C166" s="4">
        <f>IF(B166="","",IFERROR(INDEX('차량별 비용·업무사용비율'!$B$5:$B$24,MATCH(B166,'차량별 비용·업무사용비율'!$A$5:$A$24,0)),"차량 목록에 없음"))</f>
        <v/>
      </c>
      <c r="D166" s="4" t="n"/>
      <c r="E166" s="12" t="n"/>
      <c r="F166" s="4" t="n"/>
      <c r="G166" s="13" t="n"/>
      <c r="H166" s="13" t="n"/>
      <c r="I166" s="4">
        <f>IF(E166="","",IF(B166="","차량번호 미기재",IF(D166="","비용 구분 미기재",IF(F166="","증빙 종류 미기재",""))))</f>
        <v/>
      </c>
    </row>
    <row r="167">
      <c r="A167" s="6" t="n"/>
      <c r="B167" s="4" t="n"/>
      <c r="C167" s="4">
        <f>IF(B167="","",IFERROR(INDEX('차량별 비용·업무사용비율'!$B$5:$B$24,MATCH(B167,'차량별 비용·업무사용비율'!$A$5:$A$24,0)),"차량 목록에 없음"))</f>
        <v/>
      </c>
      <c r="D167" s="4" t="n"/>
      <c r="E167" s="12" t="n"/>
      <c r="F167" s="4" t="n"/>
      <c r="G167" s="13" t="n"/>
      <c r="H167" s="13" t="n"/>
      <c r="I167" s="4">
        <f>IF(E167="","",IF(B167="","차량번호 미기재",IF(D167="","비용 구분 미기재",IF(F167="","증빙 종류 미기재",""))))</f>
        <v/>
      </c>
    </row>
    <row r="168">
      <c r="A168" s="6" t="n"/>
      <c r="B168" s="4" t="n"/>
      <c r="C168" s="4">
        <f>IF(B168="","",IFERROR(INDEX('차량별 비용·업무사용비율'!$B$5:$B$24,MATCH(B168,'차량별 비용·업무사용비율'!$A$5:$A$24,0)),"차량 목록에 없음"))</f>
        <v/>
      </c>
      <c r="D168" s="4" t="n"/>
      <c r="E168" s="12" t="n"/>
      <c r="F168" s="4" t="n"/>
      <c r="G168" s="13" t="n"/>
      <c r="H168" s="13" t="n"/>
      <c r="I168" s="4">
        <f>IF(E168="","",IF(B168="","차량번호 미기재",IF(D168="","비용 구분 미기재",IF(F168="","증빙 종류 미기재",""))))</f>
        <v/>
      </c>
    </row>
    <row r="169">
      <c r="A169" s="6" t="n"/>
      <c r="B169" s="4" t="n"/>
      <c r="C169" s="4">
        <f>IF(B169="","",IFERROR(INDEX('차량별 비용·업무사용비율'!$B$5:$B$24,MATCH(B169,'차량별 비용·업무사용비율'!$A$5:$A$24,0)),"차량 목록에 없음"))</f>
        <v/>
      </c>
      <c r="D169" s="4" t="n"/>
      <c r="E169" s="12" t="n"/>
      <c r="F169" s="4" t="n"/>
      <c r="G169" s="13" t="n"/>
      <c r="H169" s="13" t="n"/>
      <c r="I169" s="4">
        <f>IF(E169="","",IF(B169="","차량번호 미기재",IF(D169="","비용 구분 미기재",IF(F169="","증빙 종류 미기재",""))))</f>
        <v/>
      </c>
    </row>
    <row r="170">
      <c r="A170" s="6" t="n"/>
      <c r="B170" s="4" t="n"/>
      <c r="C170" s="4">
        <f>IF(B170="","",IFERROR(INDEX('차량별 비용·업무사용비율'!$B$5:$B$24,MATCH(B170,'차량별 비용·업무사용비율'!$A$5:$A$24,0)),"차량 목록에 없음"))</f>
        <v/>
      </c>
      <c r="D170" s="4" t="n"/>
      <c r="E170" s="12" t="n"/>
      <c r="F170" s="4" t="n"/>
      <c r="G170" s="13" t="n"/>
      <c r="H170" s="13" t="n"/>
      <c r="I170" s="4">
        <f>IF(E170="","",IF(B170="","차량번호 미기재",IF(D170="","비용 구분 미기재",IF(F170="","증빙 종류 미기재",""))))</f>
        <v/>
      </c>
    </row>
    <row r="171">
      <c r="A171" s="6" t="n"/>
      <c r="B171" s="4" t="n"/>
      <c r="C171" s="4">
        <f>IF(B171="","",IFERROR(INDEX('차량별 비용·업무사용비율'!$B$5:$B$24,MATCH(B171,'차량별 비용·업무사용비율'!$A$5:$A$24,0)),"차량 목록에 없음"))</f>
        <v/>
      </c>
      <c r="D171" s="4" t="n"/>
      <c r="E171" s="12" t="n"/>
      <c r="F171" s="4" t="n"/>
      <c r="G171" s="13" t="n"/>
      <c r="H171" s="13" t="n"/>
      <c r="I171" s="4">
        <f>IF(E171="","",IF(B171="","차량번호 미기재",IF(D171="","비용 구분 미기재",IF(F171="","증빙 종류 미기재",""))))</f>
        <v/>
      </c>
    </row>
    <row r="172">
      <c r="A172" s="6" t="n"/>
      <c r="B172" s="4" t="n"/>
      <c r="C172" s="4">
        <f>IF(B172="","",IFERROR(INDEX('차량별 비용·업무사용비율'!$B$5:$B$24,MATCH(B172,'차량별 비용·업무사용비율'!$A$5:$A$24,0)),"차량 목록에 없음"))</f>
        <v/>
      </c>
      <c r="D172" s="4" t="n"/>
      <c r="E172" s="12" t="n"/>
      <c r="F172" s="4" t="n"/>
      <c r="G172" s="13" t="n"/>
      <c r="H172" s="13" t="n"/>
      <c r="I172" s="4">
        <f>IF(E172="","",IF(B172="","차량번호 미기재",IF(D172="","비용 구분 미기재",IF(F172="","증빙 종류 미기재",""))))</f>
        <v/>
      </c>
    </row>
    <row r="173">
      <c r="A173" s="6" t="n"/>
      <c r="B173" s="4" t="n"/>
      <c r="C173" s="4">
        <f>IF(B173="","",IFERROR(INDEX('차량별 비용·업무사용비율'!$B$5:$B$24,MATCH(B173,'차량별 비용·업무사용비율'!$A$5:$A$24,0)),"차량 목록에 없음"))</f>
        <v/>
      </c>
      <c r="D173" s="4" t="n"/>
      <c r="E173" s="12" t="n"/>
      <c r="F173" s="4" t="n"/>
      <c r="G173" s="13" t="n"/>
      <c r="H173" s="13" t="n"/>
      <c r="I173" s="4">
        <f>IF(E173="","",IF(B173="","차량번호 미기재",IF(D173="","비용 구분 미기재",IF(F173="","증빙 종류 미기재",""))))</f>
        <v/>
      </c>
    </row>
    <row r="174">
      <c r="A174" s="6" t="n"/>
      <c r="B174" s="4" t="n"/>
      <c r="C174" s="4">
        <f>IF(B174="","",IFERROR(INDEX('차량별 비용·업무사용비율'!$B$5:$B$24,MATCH(B174,'차량별 비용·업무사용비율'!$A$5:$A$24,0)),"차량 목록에 없음"))</f>
        <v/>
      </c>
      <c r="D174" s="4" t="n"/>
      <c r="E174" s="12" t="n"/>
      <c r="F174" s="4" t="n"/>
      <c r="G174" s="13" t="n"/>
      <c r="H174" s="13" t="n"/>
      <c r="I174" s="4">
        <f>IF(E174="","",IF(B174="","차량번호 미기재",IF(D174="","비용 구분 미기재",IF(F174="","증빙 종류 미기재",""))))</f>
        <v/>
      </c>
    </row>
    <row r="175">
      <c r="A175" s="6" t="n"/>
      <c r="B175" s="4" t="n"/>
      <c r="C175" s="4">
        <f>IF(B175="","",IFERROR(INDEX('차량별 비용·업무사용비율'!$B$5:$B$24,MATCH(B175,'차량별 비용·업무사용비율'!$A$5:$A$24,0)),"차량 목록에 없음"))</f>
        <v/>
      </c>
      <c r="D175" s="4" t="n"/>
      <c r="E175" s="12" t="n"/>
      <c r="F175" s="4" t="n"/>
      <c r="G175" s="13" t="n"/>
      <c r="H175" s="13" t="n"/>
      <c r="I175" s="4">
        <f>IF(E175="","",IF(B175="","차량번호 미기재",IF(D175="","비용 구분 미기재",IF(F175="","증빙 종류 미기재",""))))</f>
        <v/>
      </c>
    </row>
    <row r="176">
      <c r="A176" s="6" t="n"/>
      <c r="B176" s="4" t="n"/>
      <c r="C176" s="4">
        <f>IF(B176="","",IFERROR(INDEX('차량별 비용·업무사용비율'!$B$5:$B$24,MATCH(B176,'차량별 비용·업무사용비율'!$A$5:$A$24,0)),"차량 목록에 없음"))</f>
        <v/>
      </c>
      <c r="D176" s="4" t="n"/>
      <c r="E176" s="12" t="n"/>
      <c r="F176" s="4" t="n"/>
      <c r="G176" s="13" t="n"/>
      <c r="H176" s="13" t="n"/>
      <c r="I176" s="4">
        <f>IF(E176="","",IF(B176="","차량번호 미기재",IF(D176="","비용 구분 미기재",IF(F176="","증빙 종류 미기재",""))))</f>
        <v/>
      </c>
    </row>
    <row r="177">
      <c r="A177" s="6" t="n"/>
      <c r="B177" s="4" t="n"/>
      <c r="C177" s="4">
        <f>IF(B177="","",IFERROR(INDEX('차량별 비용·업무사용비율'!$B$5:$B$24,MATCH(B177,'차량별 비용·업무사용비율'!$A$5:$A$24,0)),"차량 목록에 없음"))</f>
        <v/>
      </c>
      <c r="D177" s="4" t="n"/>
      <c r="E177" s="12" t="n"/>
      <c r="F177" s="4" t="n"/>
      <c r="G177" s="13" t="n"/>
      <c r="H177" s="13" t="n"/>
      <c r="I177" s="4">
        <f>IF(E177="","",IF(B177="","차량번호 미기재",IF(D177="","비용 구분 미기재",IF(F177="","증빙 종류 미기재",""))))</f>
        <v/>
      </c>
    </row>
    <row r="178">
      <c r="A178" s="6" t="n"/>
      <c r="B178" s="4" t="n"/>
      <c r="C178" s="4">
        <f>IF(B178="","",IFERROR(INDEX('차량별 비용·업무사용비율'!$B$5:$B$24,MATCH(B178,'차량별 비용·업무사용비율'!$A$5:$A$24,0)),"차량 목록에 없음"))</f>
        <v/>
      </c>
      <c r="D178" s="4" t="n"/>
      <c r="E178" s="12" t="n"/>
      <c r="F178" s="4" t="n"/>
      <c r="G178" s="13" t="n"/>
      <c r="H178" s="13" t="n"/>
      <c r="I178" s="4">
        <f>IF(E178="","",IF(B178="","차량번호 미기재",IF(D178="","비용 구분 미기재",IF(F178="","증빙 종류 미기재",""))))</f>
        <v/>
      </c>
    </row>
    <row r="179">
      <c r="A179" s="6" t="n"/>
      <c r="B179" s="4" t="n"/>
      <c r="C179" s="4">
        <f>IF(B179="","",IFERROR(INDEX('차량별 비용·업무사용비율'!$B$5:$B$24,MATCH(B179,'차량별 비용·업무사용비율'!$A$5:$A$24,0)),"차량 목록에 없음"))</f>
        <v/>
      </c>
      <c r="D179" s="4" t="n"/>
      <c r="E179" s="12" t="n"/>
      <c r="F179" s="4" t="n"/>
      <c r="G179" s="13" t="n"/>
      <c r="H179" s="13" t="n"/>
      <c r="I179" s="4">
        <f>IF(E179="","",IF(B179="","차량번호 미기재",IF(D179="","비용 구분 미기재",IF(F179="","증빙 종류 미기재",""))))</f>
        <v/>
      </c>
    </row>
    <row r="180">
      <c r="A180" s="6" t="n"/>
      <c r="B180" s="4" t="n"/>
      <c r="C180" s="4">
        <f>IF(B180="","",IFERROR(INDEX('차량별 비용·업무사용비율'!$B$5:$B$24,MATCH(B180,'차량별 비용·업무사용비율'!$A$5:$A$24,0)),"차량 목록에 없음"))</f>
        <v/>
      </c>
      <c r="D180" s="4" t="n"/>
      <c r="E180" s="12" t="n"/>
      <c r="F180" s="4" t="n"/>
      <c r="G180" s="13" t="n"/>
      <c r="H180" s="13" t="n"/>
      <c r="I180" s="4">
        <f>IF(E180="","",IF(B180="","차량번호 미기재",IF(D180="","비용 구분 미기재",IF(F180="","증빙 종류 미기재",""))))</f>
        <v/>
      </c>
    </row>
    <row r="181">
      <c r="A181" s="6" t="n"/>
      <c r="B181" s="4" t="n"/>
      <c r="C181" s="4">
        <f>IF(B181="","",IFERROR(INDEX('차량별 비용·업무사용비율'!$B$5:$B$24,MATCH(B181,'차량별 비용·업무사용비율'!$A$5:$A$24,0)),"차량 목록에 없음"))</f>
        <v/>
      </c>
      <c r="D181" s="4" t="n"/>
      <c r="E181" s="12" t="n"/>
      <c r="F181" s="4" t="n"/>
      <c r="G181" s="13" t="n"/>
      <c r="H181" s="13" t="n"/>
      <c r="I181" s="4">
        <f>IF(E181="","",IF(B181="","차량번호 미기재",IF(D181="","비용 구분 미기재",IF(F181="","증빙 종류 미기재",""))))</f>
        <v/>
      </c>
    </row>
    <row r="182">
      <c r="A182" s="6" t="n"/>
      <c r="B182" s="4" t="n"/>
      <c r="C182" s="4">
        <f>IF(B182="","",IFERROR(INDEX('차량별 비용·업무사용비율'!$B$5:$B$24,MATCH(B182,'차량별 비용·업무사용비율'!$A$5:$A$24,0)),"차량 목록에 없음"))</f>
        <v/>
      </c>
      <c r="D182" s="4" t="n"/>
      <c r="E182" s="12" t="n"/>
      <c r="F182" s="4" t="n"/>
      <c r="G182" s="13" t="n"/>
      <c r="H182" s="13" t="n"/>
      <c r="I182" s="4">
        <f>IF(E182="","",IF(B182="","차량번호 미기재",IF(D182="","비용 구분 미기재",IF(F182="","증빙 종류 미기재",""))))</f>
        <v/>
      </c>
    </row>
    <row r="183">
      <c r="A183" s="6" t="n"/>
      <c r="B183" s="4" t="n"/>
      <c r="C183" s="4">
        <f>IF(B183="","",IFERROR(INDEX('차량별 비용·업무사용비율'!$B$5:$B$24,MATCH(B183,'차량별 비용·업무사용비율'!$A$5:$A$24,0)),"차량 목록에 없음"))</f>
        <v/>
      </c>
      <c r="D183" s="4" t="n"/>
      <c r="E183" s="12" t="n"/>
      <c r="F183" s="4" t="n"/>
      <c r="G183" s="13" t="n"/>
      <c r="H183" s="13" t="n"/>
      <c r="I183" s="4">
        <f>IF(E183="","",IF(B183="","차량번호 미기재",IF(D183="","비용 구분 미기재",IF(F183="","증빙 종류 미기재",""))))</f>
        <v/>
      </c>
    </row>
    <row r="184">
      <c r="A184" s="6" t="n"/>
      <c r="B184" s="4" t="n"/>
      <c r="C184" s="4">
        <f>IF(B184="","",IFERROR(INDEX('차량별 비용·업무사용비율'!$B$5:$B$24,MATCH(B184,'차량별 비용·업무사용비율'!$A$5:$A$24,0)),"차량 목록에 없음"))</f>
        <v/>
      </c>
      <c r="D184" s="4" t="n"/>
      <c r="E184" s="12" t="n"/>
      <c r="F184" s="4" t="n"/>
      <c r="G184" s="13" t="n"/>
      <c r="H184" s="13" t="n"/>
      <c r="I184" s="4">
        <f>IF(E184="","",IF(B184="","차량번호 미기재",IF(D184="","비용 구분 미기재",IF(F184="","증빙 종류 미기재",""))))</f>
        <v/>
      </c>
    </row>
    <row r="185">
      <c r="A185" s="6" t="n"/>
      <c r="B185" s="4" t="n"/>
      <c r="C185" s="4">
        <f>IF(B185="","",IFERROR(INDEX('차량별 비용·업무사용비율'!$B$5:$B$24,MATCH(B185,'차량별 비용·업무사용비율'!$A$5:$A$24,0)),"차량 목록에 없음"))</f>
        <v/>
      </c>
      <c r="D185" s="4" t="n"/>
      <c r="E185" s="12" t="n"/>
      <c r="F185" s="4" t="n"/>
      <c r="G185" s="13" t="n"/>
      <c r="H185" s="13" t="n"/>
      <c r="I185" s="4">
        <f>IF(E185="","",IF(B185="","차량번호 미기재",IF(D185="","비용 구분 미기재",IF(F185="","증빙 종류 미기재",""))))</f>
        <v/>
      </c>
    </row>
    <row r="186">
      <c r="A186" s="6" t="n"/>
      <c r="B186" s="4" t="n"/>
      <c r="C186" s="4">
        <f>IF(B186="","",IFERROR(INDEX('차량별 비용·업무사용비율'!$B$5:$B$24,MATCH(B186,'차량별 비용·업무사용비율'!$A$5:$A$24,0)),"차량 목록에 없음"))</f>
        <v/>
      </c>
      <c r="D186" s="4" t="n"/>
      <c r="E186" s="12" t="n"/>
      <c r="F186" s="4" t="n"/>
      <c r="G186" s="13" t="n"/>
      <c r="H186" s="13" t="n"/>
      <c r="I186" s="4">
        <f>IF(E186="","",IF(B186="","차량번호 미기재",IF(D186="","비용 구분 미기재",IF(F186="","증빙 종류 미기재",""))))</f>
        <v/>
      </c>
    </row>
    <row r="187">
      <c r="A187" s="6" t="n"/>
      <c r="B187" s="4" t="n"/>
      <c r="C187" s="4">
        <f>IF(B187="","",IFERROR(INDEX('차량별 비용·업무사용비율'!$B$5:$B$24,MATCH(B187,'차량별 비용·업무사용비율'!$A$5:$A$24,0)),"차량 목록에 없음"))</f>
        <v/>
      </c>
      <c r="D187" s="4" t="n"/>
      <c r="E187" s="12" t="n"/>
      <c r="F187" s="4" t="n"/>
      <c r="G187" s="13" t="n"/>
      <c r="H187" s="13" t="n"/>
      <c r="I187" s="4">
        <f>IF(E187="","",IF(B187="","차량번호 미기재",IF(D187="","비용 구분 미기재",IF(F187="","증빙 종류 미기재",""))))</f>
        <v/>
      </c>
    </row>
    <row r="188">
      <c r="A188" s="6" t="n"/>
      <c r="B188" s="4" t="n"/>
      <c r="C188" s="4">
        <f>IF(B188="","",IFERROR(INDEX('차량별 비용·업무사용비율'!$B$5:$B$24,MATCH(B188,'차량별 비용·업무사용비율'!$A$5:$A$24,0)),"차량 목록에 없음"))</f>
        <v/>
      </c>
      <c r="D188" s="4" t="n"/>
      <c r="E188" s="12" t="n"/>
      <c r="F188" s="4" t="n"/>
      <c r="G188" s="13" t="n"/>
      <c r="H188" s="13" t="n"/>
      <c r="I188" s="4">
        <f>IF(E188="","",IF(B188="","차량번호 미기재",IF(D188="","비용 구분 미기재",IF(F188="","증빙 종류 미기재",""))))</f>
        <v/>
      </c>
    </row>
    <row r="189">
      <c r="A189" s="6" t="n"/>
      <c r="B189" s="4" t="n"/>
      <c r="C189" s="4">
        <f>IF(B189="","",IFERROR(INDEX('차량별 비용·업무사용비율'!$B$5:$B$24,MATCH(B189,'차량별 비용·업무사용비율'!$A$5:$A$24,0)),"차량 목록에 없음"))</f>
        <v/>
      </c>
      <c r="D189" s="4" t="n"/>
      <c r="E189" s="12" t="n"/>
      <c r="F189" s="4" t="n"/>
      <c r="G189" s="13" t="n"/>
      <c r="H189" s="13" t="n"/>
      <c r="I189" s="4">
        <f>IF(E189="","",IF(B189="","차량번호 미기재",IF(D189="","비용 구분 미기재",IF(F189="","증빙 종류 미기재",""))))</f>
        <v/>
      </c>
    </row>
    <row r="190">
      <c r="A190" s="6" t="n"/>
      <c r="B190" s="4" t="n"/>
      <c r="C190" s="4">
        <f>IF(B190="","",IFERROR(INDEX('차량별 비용·업무사용비율'!$B$5:$B$24,MATCH(B190,'차량별 비용·업무사용비율'!$A$5:$A$24,0)),"차량 목록에 없음"))</f>
        <v/>
      </c>
      <c r="D190" s="4" t="n"/>
      <c r="E190" s="12" t="n"/>
      <c r="F190" s="4" t="n"/>
      <c r="G190" s="13" t="n"/>
      <c r="H190" s="13" t="n"/>
      <c r="I190" s="4">
        <f>IF(E190="","",IF(B190="","차량번호 미기재",IF(D190="","비용 구분 미기재",IF(F190="","증빙 종류 미기재",""))))</f>
        <v/>
      </c>
    </row>
    <row r="191">
      <c r="A191" s="6" t="n"/>
      <c r="B191" s="4" t="n"/>
      <c r="C191" s="4">
        <f>IF(B191="","",IFERROR(INDEX('차량별 비용·업무사용비율'!$B$5:$B$24,MATCH(B191,'차량별 비용·업무사용비율'!$A$5:$A$24,0)),"차량 목록에 없음"))</f>
        <v/>
      </c>
      <c r="D191" s="4" t="n"/>
      <c r="E191" s="12" t="n"/>
      <c r="F191" s="4" t="n"/>
      <c r="G191" s="13" t="n"/>
      <c r="H191" s="13" t="n"/>
      <c r="I191" s="4">
        <f>IF(E191="","",IF(B191="","차량번호 미기재",IF(D191="","비용 구분 미기재",IF(F191="","증빙 종류 미기재",""))))</f>
        <v/>
      </c>
    </row>
    <row r="192">
      <c r="A192" s="6" t="n"/>
      <c r="B192" s="4" t="n"/>
      <c r="C192" s="4">
        <f>IF(B192="","",IFERROR(INDEX('차량별 비용·업무사용비율'!$B$5:$B$24,MATCH(B192,'차량별 비용·업무사용비율'!$A$5:$A$24,0)),"차량 목록에 없음"))</f>
        <v/>
      </c>
      <c r="D192" s="4" t="n"/>
      <c r="E192" s="12" t="n"/>
      <c r="F192" s="4" t="n"/>
      <c r="G192" s="13" t="n"/>
      <c r="H192" s="13" t="n"/>
      <c r="I192" s="4">
        <f>IF(E192="","",IF(B192="","차량번호 미기재",IF(D192="","비용 구분 미기재",IF(F192="","증빙 종류 미기재",""))))</f>
        <v/>
      </c>
    </row>
    <row r="193">
      <c r="A193" s="6" t="n"/>
      <c r="B193" s="4" t="n"/>
      <c r="C193" s="4">
        <f>IF(B193="","",IFERROR(INDEX('차량별 비용·업무사용비율'!$B$5:$B$24,MATCH(B193,'차량별 비용·업무사용비율'!$A$5:$A$24,0)),"차량 목록에 없음"))</f>
        <v/>
      </c>
      <c r="D193" s="4" t="n"/>
      <c r="E193" s="12" t="n"/>
      <c r="F193" s="4" t="n"/>
      <c r="G193" s="13" t="n"/>
      <c r="H193" s="13" t="n"/>
      <c r="I193" s="4">
        <f>IF(E193="","",IF(B193="","차량번호 미기재",IF(D193="","비용 구분 미기재",IF(F193="","증빙 종류 미기재",""))))</f>
        <v/>
      </c>
    </row>
    <row r="194">
      <c r="A194" s="6" t="n"/>
      <c r="B194" s="4" t="n"/>
      <c r="C194" s="4">
        <f>IF(B194="","",IFERROR(INDEX('차량별 비용·업무사용비율'!$B$5:$B$24,MATCH(B194,'차량별 비용·업무사용비율'!$A$5:$A$24,0)),"차량 목록에 없음"))</f>
        <v/>
      </c>
      <c r="D194" s="4" t="n"/>
      <c r="E194" s="12" t="n"/>
      <c r="F194" s="4" t="n"/>
      <c r="G194" s="13" t="n"/>
      <c r="H194" s="13" t="n"/>
      <c r="I194" s="4">
        <f>IF(E194="","",IF(B194="","차량번호 미기재",IF(D194="","비용 구분 미기재",IF(F194="","증빙 종류 미기재",""))))</f>
        <v/>
      </c>
    </row>
    <row r="195">
      <c r="A195" s="6" t="n"/>
      <c r="B195" s="4" t="n"/>
      <c r="C195" s="4">
        <f>IF(B195="","",IFERROR(INDEX('차량별 비용·업무사용비율'!$B$5:$B$24,MATCH(B195,'차량별 비용·업무사용비율'!$A$5:$A$24,0)),"차량 목록에 없음"))</f>
        <v/>
      </c>
      <c r="D195" s="4" t="n"/>
      <c r="E195" s="12" t="n"/>
      <c r="F195" s="4" t="n"/>
      <c r="G195" s="13" t="n"/>
      <c r="H195" s="13" t="n"/>
      <c r="I195" s="4">
        <f>IF(E195="","",IF(B195="","차량번호 미기재",IF(D195="","비용 구분 미기재",IF(F195="","증빙 종류 미기재",""))))</f>
        <v/>
      </c>
    </row>
    <row r="196">
      <c r="A196" s="6" t="n"/>
      <c r="B196" s="4" t="n"/>
      <c r="C196" s="4">
        <f>IF(B196="","",IFERROR(INDEX('차량별 비용·업무사용비율'!$B$5:$B$24,MATCH(B196,'차량별 비용·업무사용비율'!$A$5:$A$24,0)),"차량 목록에 없음"))</f>
        <v/>
      </c>
      <c r="D196" s="4" t="n"/>
      <c r="E196" s="12" t="n"/>
      <c r="F196" s="4" t="n"/>
      <c r="G196" s="13" t="n"/>
      <c r="H196" s="13" t="n"/>
      <c r="I196" s="4">
        <f>IF(E196="","",IF(B196="","차량번호 미기재",IF(D196="","비용 구분 미기재",IF(F196="","증빙 종류 미기재",""))))</f>
        <v/>
      </c>
    </row>
    <row r="197">
      <c r="A197" s="6" t="n"/>
      <c r="B197" s="4" t="n"/>
      <c r="C197" s="4">
        <f>IF(B197="","",IFERROR(INDEX('차량별 비용·업무사용비율'!$B$5:$B$24,MATCH(B197,'차량별 비용·업무사용비율'!$A$5:$A$24,0)),"차량 목록에 없음"))</f>
        <v/>
      </c>
      <c r="D197" s="4" t="n"/>
      <c r="E197" s="12" t="n"/>
      <c r="F197" s="4" t="n"/>
      <c r="G197" s="13" t="n"/>
      <c r="H197" s="13" t="n"/>
      <c r="I197" s="4">
        <f>IF(E197="","",IF(B197="","차량번호 미기재",IF(D197="","비용 구분 미기재",IF(F197="","증빙 종류 미기재",""))))</f>
        <v/>
      </c>
    </row>
    <row r="198">
      <c r="A198" s="6" t="n"/>
      <c r="B198" s="4" t="n"/>
      <c r="C198" s="4">
        <f>IF(B198="","",IFERROR(INDEX('차량별 비용·업무사용비율'!$B$5:$B$24,MATCH(B198,'차량별 비용·업무사용비율'!$A$5:$A$24,0)),"차량 목록에 없음"))</f>
        <v/>
      </c>
      <c r="D198" s="4" t="n"/>
      <c r="E198" s="12" t="n"/>
      <c r="F198" s="4" t="n"/>
      <c r="G198" s="13" t="n"/>
      <c r="H198" s="13" t="n"/>
      <c r="I198" s="4">
        <f>IF(E198="","",IF(B198="","차량번호 미기재",IF(D198="","비용 구분 미기재",IF(F198="","증빙 종류 미기재",""))))</f>
        <v/>
      </c>
    </row>
    <row r="199">
      <c r="A199" s="6" t="n"/>
      <c r="B199" s="4" t="n"/>
      <c r="C199" s="4">
        <f>IF(B199="","",IFERROR(INDEX('차량별 비용·업무사용비율'!$B$5:$B$24,MATCH(B199,'차량별 비용·업무사용비율'!$A$5:$A$24,0)),"차량 목록에 없음"))</f>
        <v/>
      </c>
      <c r="D199" s="4" t="n"/>
      <c r="E199" s="12" t="n"/>
      <c r="F199" s="4" t="n"/>
      <c r="G199" s="13" t="n"/>
      <c r="H199" s="13" t="n"/>
      <c r="I199" s="4">
        <f>IF(E199="","",IF(B199="","차량번호 미기재",IF(D199="","비용 구분 미기재",IF(F199="","증빙 종류 미기재",""))))</f>
        <v/>
      </c>
    </row>
    <row r="200">
      <c r="A200" s="6" t="n"/>
      <c r="B200" s="4" t="n"/>
      <c r="C200" s="4">
        <f>IF(B200="","",IFERROR(INDEX('차량별 비용·업무사용비율'!$B$5:$B$24,MATCH(B200,'차량별 비용·업무사용비율'!$A$5:$A$24,0)),"차량 목록에 없음"))</f>
        <v/>
      </c>
      <c r="D200" s="4" t="n"/>
      <c r="E200" s="12" t="n"/>
      <c r="F200" s="4" t="n"/>
      <c r="G200" s="13" t="n"/>
      <c r="H200" s="13" t="n"/>
      <c r="I200" s="4">
        <f>IF(E200="","",IF(B200="","차량번호 미기재",IF(D200="","비용 구분 미기재",IF(F200="","증빙 종류 미기재",""))))</f>
        <v/>
      </c>
    </row>
    <row r="201">
      <c r="A201" s="6" t="n"/>
      <c r="B201" s="4" t="n"/>
      <c r="C201" s="4">
        <f>IF(B201="","",IFERROR(INDEX('차량별 비용·업무사용비율'!$B$5:$B$24,MATCH(B201,'차량별 비용·업무사용비율'!$A$5:$A$24,0)),"차량 목록에 없음"))</f>
        <v/>
      </c>
      <c r="D201" s="4" t="n"/>
      <c r="E201" s="12" t="n"/>
      <c r="F201" s="4" t="n"/>
      <c r="G201" s="13" t="n"/>
      <c r="H201" s="13" t="n"/>
      <c r="I201" s="4">
        <f>IF(E201="","",IF(B201="","차량번호 미기재",IF(D201="","비용 구분 미기재",IF(F201="","증빙 종류 미기재",""))))</f>
        <v/>
      </c>
    </row>
    <row r="202">
      <c r="A202" s="6" t="n"/>
      <c r="B202" s="4" t="n"/>
      <c r="C202" s="4">
        <f>IF(B202="","",IFERROR(INDEX('차량별 비용·업무사용비율'!$B$5:$B$24,MATCH(B202,'차량별 비용·업무사용비율'!$A$5:$A$24,0)),"차량 목록에 없음"))</f>
        <v/>
      </c>
      <c r="D202" s="4" t="n"/>
      <c r="E202" s="12" t="n"/>
      <c r="F202" s="4" t="n"/>
      <c r="G202" s="13" t="n"/>
      <c r="H202" s="13" t="n"/>
      <c r="I202" s="4">
        <f>IF(E202="","",IF(B202="","차량번호 미기재",IF(D202="","비용 구분 미기재",IF(F202="","증빙 종류 미기재",""))))</f>
        <v/>
      </c>
    </row>
    <row r="203">
      <c r="A203" s="6" t="n"/>
      <c r="B203" s="4" t="n"/>
      <c r="C203" s="4">
        <f>IF(B203="","",IFERROR(INDEX('차량별 비용·업무사용비율'!$B$5:$B$24,MATCH(B203,'차량별 비용·업무사용비율'!$A$5:$A$24,0)),"차량 목록에 없음"))</f>
        <v/>
      </c>
      <c r="D203" s="4" t="n"/>
      <c r="E203" s="12" t="n"/>
      <c r="F203" s="4" t="n"/>
      <c r="G203" s="13" t="n"/>
      <c r="H203" s="13" t="n"/>
      <c r="I203" s="4">
        <f>IF(E203="","",IF(B203="","차량번호 미기재",IF(D203="","비용 구분 미기재",IF(F203="","증빙 종류 미기재",""))))</f>
        <v/>
      </c>
    </row>
    <row r="204">
      <c r="A204" s="6" t="n"/>
      <c r="B204" s="4" t="n"/>
      <c r="C204" s="4">
        <f>IF(B204="","",IFERROR(INDEX('차량별 비용·업무사용비율'!$B$5:$B$24,MATCH(B204,'차량별 비용·업무사용비율'!$A$5:$A$24,0)),"차량 목록에 없음"))</f>
        <v/>
      </c>
      <c r="D204" s="4" t="n"/>
      <c r="E204" s="12" t="n"/>
      <c r="F204" s="4" t="n"/>
      <c r="G204" s="13" t="n"/>
      <c r="H204" s="13" t="n"/>
      <c r="I204" s="4">
        <f>IF(E204="","",IF(B204="","차량번호 미기재",IF(D204="","비용 구분 미기재",IF(F204="","증빙 종류 미기재",""))))</f>
        <v/>
      </c>
    </row>
    <row r="205">
      <c r="A205" s="6" t="n"/>
      <c r="B205" s="4" t="n"/>
      <c r="C205" s="4">
        <f>IF(B205="","",IFERROR(INDEX('차량별 비용·업무사용비율'!$B$5:$B$24,MATCH(B205,'차량별 비용·업무사용비율'!$A$5:$A$24,0)),"차량 목록에 없음"))</f>
        <v/>
      </c>
      <c r="D205" s="4" t="n"/>
      <c r="E205" s="12" t="n"/>
      <c r="F205" s="4" t="n"/>
      <c r="G205" s="13" t="n"/>
      <c r="H205" s="13" t="n"/>
      <c r="I205" s="4">
        <f>IF(E205="","",IF(B205="","차량번호 미기재",IF(D205="","비용 구분 미기재",IF(F205="","증빙 종류 미기재",""))))</f>
        <v/>
      </c>
    </row>
    <row r="206">
      <c r="A206" s="6" t="n"/>
      <c r="B206" s="4" t="n"/>
      <c r="C206" s="4">
        <f>IF(B206="","",IFERROR(INDEX('차량별 비용·업무사용비율'!$B$5:$B$24,MATCH(B206,'차량별 비용·업무사용비율'!$A$5:$A$24,0)),"차량 목록에 없음"))</f>
        <v/>
      </c>
      <c r="D206" s="4" t="n"/>
      <c r="E206" s="12" t="n"/>
      <c r="F206" s="4" t="n"/>
      <c r="G206" s="13" t="n"/>
      <c r="H206" s="13" t="n"/>
      <c r="I206" s="4">
        <f>IF(E206="","",IF(B206="","차량번호 미기재",IF(D206="","비용 구분 미기재",IF(F206="","증빙 종류 미기재",""))))</f>
        <v/>
      </c>
    </row>
    <row r="207">
      <c r="A207" s="6" t="n"/>
      <c r="B207" s="4" t="n"/>
      <c r="C207" s="4">
        <f>IF(B207="","",IFERROR(INDEX('차량별 비용·업무사용비율'!$B$5:$B$24,MATCH(B207,'차량별 비용·업무사용비율'!$A$5:$A$24,0)),"차량 목록에 없음"))</f>
        <v/>
      </c>
      <c r="D207" s="4" t="n"/>
      <c r="E207" s="12" t="n"/>
      <c r="F207" s="4" t="n"/>
      <c r="G207" s="13" t="n"/>
      <c r="H207" s="13" t="n"/>
      <c r="I207" s="4">
        <f>IF(E207="","",IF(B207="","차량번호 미기재",IF(D207="","비용 구분 미기재",IF(F207="","증빙 종류 미기재",""))))</f>
        <v/>
      </c>
    </row>
    <row r="208">
      <c r="A208" s="6" t="n"/>
      <c r="B208" s="4" t="n"/>
      <c r="C208" s="4">
        <f>IF(B208="","",IFERROR(INDEX('차량별 비용·업무사용비율'!$B$5:$B$24,MATCH(B208,'차량별 비용·업무사용비율'!$A$5:$A$24,0)),"차량 목록에 없음"))</f>
        <v/>
      </c>
      <c r="D208" s="4" t="n"/>
      <c r="E208" s="12" t="n"/>
      <c r="F208" s="4" t="n"/>
      <c r="G208" s="13" t="n"/>
      <c r="H208" s="13" t="n"/>
      <c r="I208" s="4">
        <f>IF(E208="","",IF(B208="","차량번호 미기재",IF(D208="","비용 구분 미기재",IF(F208="","증빙 종류 미기재",""))))</f>
        <v/>
      </c>
    </row>
    <row r="209">
      <c r="A209" s="6" t="n"/>
      <c r="B209" s="4" t="n"/>
      <c r="C209" s="4">
        <f>IF(B209="","",IFERROR(INDEX('차량별 비용·업무사용비율'!$B$5:$B$24,MATCH(B209,'차량별 비용·업무사용비율'!$A$5:$A$24,0)),"차량 목록에 없음"))</f>
        <v/>
      </c>
      <c r="D209" s="4" t="n"/>
      <c r="E209" s="12" t="n"/>
      <c r="F209" s="4" t="n"/>
      <c r="G209" s="13" t="n"/>
      <c r="H209" s="13" t="n"/>
      <c r="I209" s="4">
        <f>IF(E209="","",IF(B209="","차량번호 미기재",IF(D209="","비용 구분 미기재",IF(F209="","증빙 종류 미기재",""))))</f>
        <v/>
      </c>
    </row>
    <row r="210">
      <c r="A210" s="6" t="n"/>
      <c r="B210" s="4" t="n"/>
      <c r="C210" s="4">
        <f>IF(B210="","",IFERROR(INDEX('차량별 비용·업무사용비율'!$B$5:$B$24,MATCH(B210,'차량별 비용·업무사용비율'!$A$5:$A$24,0)),"차량 목록에 없음"))</f>
        <v/>
      </c>
      <c r="D210" s="4" t="n"/>
      <c r="E210" s="12" t="n"/>
      <c r="F210" s="4" t="n"/>
      <c r="G210" s="13" t="n"/>
      <c r="H210" s="13" t="n"/>
      <c r="I210" s="4">
        <f>IF(E210="","",IF(B210="","차량번호 미기재",IF(D210="","비용 구분 미기재",IF(F210="","증빙 종류 미기재",""))))</f>
        <v/>
      </c>
    </row>
    <row r="211">
      <c r="A211" s="6" t="n"/>
      <c r="B211" s="4" t="n"/>
      <c r="C211" s="4">
        <f>IF(B211="","",IFERROR(INDEX('차량별 비용·업무사용비율'!$B$5:$B$24,MATCH(B211,'차량별 비용·업무사용비율'!$A$5:$A$24,0)),"차량 목록에 없음"))</f>
        <v/>
      </c>
      <c r="D211" s="4" t="n"/>
      <c r="E211" s="12" t="n"/>
      <c r="F211" s="4" t="n"/>
      <c r="G211" s="13" t="n"/>
      <c r="H211" s="13" t="n"/>
      <c r="I211" s="4">
        <f>IF(E211="","",IF(B211="","차량번호 미기재",IF(D211="","비용 구분 미기재",IF(F211="","증빙 종류 미기재",""))))</f>
        <v/>
      </c>
    </row>
    <row r="212">
      <c r="A212" s="6" t="n"/>
      <c r="B212" s="4" t="n"/>
      <c r="C212" s="4">
        <f>IF(B212="","",IFERROR(INDEX('차량별 비용·업무사용비율'!$B$5:$B$24,MATCH(B212,'차량별 비용·업무사용비율'!$A$5:$A$24,0)),"차량 목록에 없음"))</f>
        <v/>
      </c>
      <c r="D212" s="4" t="n"/>
      <c r="E212" s="12" t="n"/>
      <c r="F212" s="4" t="n"/>
      <c r="G212" s="13" t="n"/>
      <c r="H212" s="13" t="n"/>
      <c r="I212" s="4">
        <f>IF(E212="","",IF(B212="","차량번호 미기재",IF(D212="","비용 구분 미기재",IF(F212="","증빙 종류 미기재",""))))</f>
        <v/>
      </c>
    </row>
    <row r="213">
      <c r="A213" s="6" t="n"/>
      <c r="B213" s="4" t="n"/>
      <c r="C213" s="4">
        <f>IF(B213="","",IFERROR(INDEX('차량별 비용·업무사용비율'!$B$5:$B$24,MATCH(B213,'차량별 비용·업무사용비율'!$A$5:$A$24,0)),"차량 목록에 없음"))</f>
        <v/>
      </c>
      <c r="D213" s="4" t="n"/>
      <c r="E213" s="12" t="n"/>
      <c r="F213" s="4" t="n"/>
      <c r="G213" s="13" t="n"/>
      <c r="H213" s="13" t="n"/>
      <c r="I213" s="4">
        <f>IF(E213="","",IF(B213="","차량번호 미기재",IF(D213="","비용 구분 미기재",IF(F213="","증빙 종류 미기재",""))))</f>
        <v/>
      </c>
    </row>
    <row r="214">
      <c r="A214" s="6" t="n"/>
      <c r="B214" s="4" t="n"/>
      <c r="C214" s="4">
        <f>IF(B214="","",IFERROR(INDEX('차량별 비용·업무사용비율'!$B$5:$B$24,MATCH(B214,'차량별 비용·업무사용비율'!$A$5:$A$24,0)),"차량 목록에 없음"))</f>
        <v/>
      </c>
      <c r="D214" s="4" t="n"/>
      <c r="E214" s="12" t="n"/>
      <c r="F214" s="4" t="n"/>
      <c r="G214" s="13" t="n"/>
      <c r="H214" s="13" t="n"/>
      <c r="I214" s="4">
        <f>IF(E214="","",IF(B214="","차량번호 미기재",IF(D214="","비용 구분 미기재",IF(F214="","증빙 종류 미기재",""))))</f>
        <v/>
      </c>
    </row>
    <row r="215">
      <c r="A215" s="6" t="n"/>
      <c r="B215" s="4" t="n"/>
      <c r="C215" s="4">
        <f>IF(B215="","",IFERROR(INDEX('차량별 비용·업무사용비율'!$B$5:$B$24,MATCH(B215,'차량별 비용·업무사용비율'!$A$5:$A$24,0)),"차량 목록에 없음"))</f>
        <v/>
      </c>
      <c r="D215" s="4" t="n"/>
      <c r="E215" s="12" t="n"/>
      <c r="F215" s="4" t="n"/>
      <c r="G215" s="13" t="n"/>
      <c r="H215" s="13" t="n"/>
      <c r="I215" s="4">
        <f>IF(E215="","",IF(B215="","차량번호 미기재",IF(D215="","비용 구분 미기재",IF(F215="","증빙 종류 미기재",""))))</f>
        <v/>
      </c>
    </row>
    <row r="216">
      <c r="A216" s="6" t="n"/>
      <c r="B216" s="4" t="n"/>
      <c r="C216" s="4">
        <f>IF(B216="","",IFERROR(INDEX('차량별 비용·업무사용비율'!$B$5:$B$24,MATCH(B216,'차량별 비용·업무사용비율'!$A$5:$A$24,0)),"차량 목록에 없음"))</f>
        <v/>
      </c>
      <c r="D216" s="4" t="n"/>
      <c r="E216" s="12" t="n"/>
      <c r="F216" s="4" t="n"/>
      <c r="G216" s="13" t="n"/>
      <c r="H216" s="13" t="n"/>
      <c r="I216" s="4">
        <f>IF(E216="","",IF(B216="","차량번호 미기재",IF(D216="","비용 구분 미기재",IF(F216="","증빙 종류 미기재",""))))</f>
        <v/>
      </c>
    </row>
    <row r="217">
      <c r="A217" s="6" t="n"/>
      <c r="B217" s="4" t="n"/>
      <c r="C217" s="4">
        <f>IF(B217="","",IFERROR(INDEX('차량별 비용·업무사용비율'!$B$5:$B$24,MATCH(B217,'차량별 비용·업무사용비율'!$A$5:$A$24,0)),"차량 목록에 없음"))</f>
        <v/>
      </c>
      <c r="D217" s="4" t="n"/>
      <c r="E217" s="12" t="n"/>
      <c r="F217" s="4" t="n"/>
      <c r="G217" s="13" t="n"/>
      <c r="H217" s="13" t="n"/>
      <c r="I217" s="4">
        <f>IF(E217="","",IF(B217="","차량번호 미기재",IF(D217="","비용 구분 미기재",IF(F217="","증빙 종류 미기재",""))))</f>
        <v/>
      </c>
    </row>
    <row r="218">
      <c r="A218" s="6" t="n"/>
      <c r="B218" s="4" t="n"/>
      <c r="C218" s="4">
        <f>IF(B218="","",IFERROR(INDEX('차량별 비용·업무사용비율'!$B$5:$B$24,MATCH(B218,'차량별 비용·업무사용비율'!$A$5:$A$24,0)),"차량 목록에 없음"))</f>
        <v/>
      </c>
      <c r="D218" s="4" t="n"/>
      <c r="E218" s="12" t="n"/>
      <c r="F218" s="4" t="n"/>
      <c r="G218" s="13" t="n"/>
      <c r="H218" s="13" t="n"/>
      <c r="I218" s="4">
        <f>IF(E218="","",IF(B218="","차량번호 미기재",IF(D218="","비용 구분 미기재",IF(F218="","증빙 종류 미기재",""))))</f>
        <v/>
      </c>
    </row>
    <row r="219">
      <c r="A219" s="6" t="n"/>
      <c r="B219" s="4" t="n"/>
      <c r="C219" s="4">
        <f>IF(B219="","",IFERROR(INDEX('차량별 비용·업무사용비율'!$B$5:$B$24,MATCH(B219,'차량별 비용·업무사용비율'!$A$5:$A$24,0)),"차량 목록에 없음"))</f>
        <v/>
      </c>
      <c r="D219" s="4" t="n"/>
      <c r="E219" s="12" t="n"/>
      <c r="F219" s="4" t="n"/>
      <c r="G219" s="13" t="n"/>
      <c r="H219" s="13" t="n"/>
      <c r="I219" s="4">
        <f>IF(E219="","",IF(B219="","차량번호 미기재",IF(D219="","비용 구분 미기재",IF(F219="","증빙 종류 미기재",""))))</f>
        <v/>
      </c>
    </row>
    <row r="220">
      <c r="A220" s="6" t="n"/>
      <c r="B220" s="4" t="n"/>
      <c r="C220" s="4">
        <f>IF(B220="","",IFERROR(INDEX('차량별 비용·업무사용비율'!$B$5:$B$24,MATCH(B220,'차량별 비용·업무사용비율'!$A$5:$A$24,0)),"차량 목록에 없음"))</f>
        <v/>
      </c>
      <c r="D220" s="4" t="n"/>
      <c r="E220" s="12" t="n"/>
      <c r="F220" s="4" t="n"/>
      <c r="G220" s="13" t="n"/>
      <c r="H220" s="13" t="n"/>
      <c r="I220" s="4">
        <f>IF(E220="","",IF(B220="","차량번호 미기재",IF(D220="","비용 구분 미기재",IF(F220="","증빙 종류 미기재",""))))</f>
        <v/>
      </c>
    </row>
    <row r="221">
      <c r="A221" s="6" t="n"/>
      <c r="B221" s="4" t="n"/>
      <c r="C221" s="4">
        <f>IF(B221="","",IFERROR(INDEX('차량별 비용·업무사용비율'!$B$5:$B$24,MATCH(B221,'차량별 비용·업무사용비율'!$A$5:$A$24,0)),"차량 목록에 없음"))</f>
        <v/>
      </c>
      <c r="D221" s="4" t="n"/>
      <c r="E221" s="12" t="n"/>
      <c r="F221" s="4" t="n"/>
      <c r="G221" s="13" t="n"/>
      <c r="H221" s="13" t="n"/>
      <c r="I221" s="4">
        <f>IF(E221="","",IF(B221="","차량번호 미기재",IF(D221="","비용 구분 미기재",IF(F221="","증빙 종류 미기재",""))))</f>
        <v/>
      </c>
    </row>
    <row r="222">
      <c r="A222" s="6" t="n"/>
      <c r="B222" s="4" t="n"/>
      <c r="C222" s="4">
        <f>IF(B222="","",IFERROR(INDEX('차량별 비용·업무사용비율'!$B$5:$B$24,MATCH(B222,'차량별 비용·업무사용비율'!$A$5:$A$24,0)),"차량 목록에 없음"))</f>
        <v/>
      </c>
      <c r="D222" s="4" t="n"/>
      <c r="E222" s="12" t="n"/>
      <c r="F222" s="4" t="n"/>
      <c r="G222" s="13" t="n"/>
      <c r="H222" s="13" t="n"/>
      <c r="I222" s="4">
        <f>IF(E222="","",IF(B222="","차량번호 미기재",IF(D222="","비용 구분 미기재",IF(F222="","증빙 종류 미기재",""))))</f>
        <v/>
      </c>
    </row>
    <row r="223">
      <c r="A223" s="6" t="n"/>
      <c r="B223" s="4" t="n"/>
      <c r="C223" s="4">
        <f>IF(B223="","",IFERROR(INDEX('차량별 비용·업무사용비율'!$B$5:$B$24,MATCH(B223,'차량별 비용·업무사용비율'!$A$5:$A$24,0)),"차량 목록에 없음"))</f>
        <v/>
      </c>
      <c r="D223" s="4" t="n"/>
      <c r="E223" s="12" t="n"/>
      <c r="F223" s="4" t="n"/>
      <c r="G223" s="13" t="n"/>
      <c r="H223" s="13" t="n"/>
      <c r="I223" s="4">
        <f>IF(E223="","",IF(B223="","차량번호 미기재",IF(D223="","비용 구분 미기재",IF(F223="","증빙 종류 미기재",""))))</f>
        <v/>
      </c>
    </row>
    <row r="224">
      <c r="A224" s="6" t="n"/>
      <c r="B224" s="4" t="n"/>
      <c r="C224" s="4">
        <f>IF(B224="","",IFERROR(INDEX('차량별 비용·업무사용비율'!$B$5:$B$24,MATCH(B224,'차량별 비용·업무사용비율'!$A$5:$A$24,0)),"차량 목록에 없음"))</f>
        <v/>
      </c>
      <c r="D224" s="4" t="n"/>
      <c r="E224" s="12" t="n"/>
      <c r="F224" s="4" t="n"/>
      <c r="G224" s="13" t="n"/>
      <c r="H224" s="13" t="n"/>
      <c r="I224" s="4">
        <f>IF(E224="","",IF(B224="","차량번호 미기재",IF(D224="","비용 구분 미기재",IF(F224="","증빙 종류 미기재",""))))</f>
        <v/>
      </c>
    </row>
    <row r="225">
      <c r="A225" s="6" t="n"/>
      <c r="B225" s="4" t="n"/>
      <c r="C225" s="4">
        <f>IF(B225="","",IFERROR(INDEX('차량별 비용·업무사용비율'!$B$5:$B$24,MATCH(B225,'차량별 비용·업무사용비율'!$A$5:$A$24,0)),"차량 목록에 없음"))</f>
        <v/>
      </c>
      <c r="D225" s="4" t="n"/>
      <c r="E225" s="12" t="n"/>
      <c r="F225" s="4" t="n"/>
      <c r="G225" s="13" t="n"/>
      <c r="H225" s="13" t="n"/>
      <c r="I225" s="4">
        <f>IF(E225="","",IF(B225="","차량번호 미기재",IF(D225="","비용 구분 미기재",IF(F225="","증빙 종류 미기재",""))))</f>
        <v/>
      </c>
    </row>
    <row r="226">
      <c r="A226" s="6" t="n"/>
      <c r="B226" s="4" t="n"/>
      <c r="C226" s="4">
        <f>IF(B226="","",IFERROR(INDEX('차량별 비용·업무사용비율'!$B$5:$B$24,MATCH(B226,'차량별 비용·업무사용비율'!$A$5:$A$24,0)),"차량 목록에 없음"))</f>
        <v/>
      </c>
      <c r="D226" s="4" t="n"/>
      <c r="E226" s="12" t="n"/>
      <c r="F226" s="4" t="n"/>
      <c r="G226" s="13" t="n"/>
      <c r="H226" s="13" t="n"/>
      <c r="I226" s="4">
        <f>IF(E226="","",IF(B226="","차량번호 미기재",IF(D226="","비용 구분 미기재",IF(F226="","증빙 종류 미기재",""))))</f>
        <v/>
      </c>
    </row>
    <row r="227">
      <c r="A227" s="6" t="n"/>
      <c r="B227" s="4" t="n"/>
      <c r="C227" s="4">
        <f>IF(B227="","",IFERROR(INDEX('차량별 비용·업무사용비율'!$B$5:$B$24,MATCH(B227,'차량별 비용·업무사용비율'!$A$5:$A$24,0)),"차량 목록에 없음"))</f>
        <v/>
      </c>
      <c r="D227" s="4" t="n"/>
      <c r="E227" s="12" t="n"/>
      <c r="F227" s="4" t="n"/>
      <c r="G227" s="13" t="n"/>
      <c r="H227" s="13" t="n"/>
      <c r="I227" s="4">
        <f>IF(E227="","",IF(B227="","차량번호 미기재",IF(D227="","비용 구분 미기재",IF(F227="","증빙 종류 미기재",""))))</f>
        <v/>
      </c>
    </row>
    <row r="228">
      <c r="A228" s="6" t="n"/>
      <c r="B228" s="4" t="n"/>
      <c r="C228" s="4">
        <f>IF(B228="","",IFERROR(INDEX('차량별 비용·업무사용비율'!$B$5:$B$24,MATCH(B228,'차량별 비용·업무사용비율'!$A$5:$A$24,0)),"차량 목록에 없음"))</f>
        <v/>
      </c>
      <c r="D228" s="4" t="n"/>
      <c r="E228" s="12" t="n"/>
      <c r="F228" s="4" t="n"/>
      <c r="G228" s="13" t="n"/>
      <c r="H228" s="13" t="n"/>
      <c r="I228" s="4">
        <f>IF(E228="","",IF(B228="","차량번호 미기재",IF(D228="","비용 구분 미기재",IF(F228="","증빙 종류 미기재",""))))</f>
        <v/>
      </c>
    </row>
    <row r="229">
      <c r="A229" s="6" t="n"/>
      <c r="B229" s="4" t="n"/>
      <c r="C229" s="4">
        <f>IF(B229="","",IFERROR(INDEX('차량별 비용·업무사용비율'!$B$5:$B$24,MATCH(B229,'차량별 비용·업무사용비율'!$A$5:$A$24,0)),"차량 목록에 없음"))</f>
        <v/>
      </c>
      <c r="D229" s="4" t="n"/>
      <c r="E229" s="12" t="n"/>
      <c r="F229" s="4" t="n"/>
      <c r="G229" s="13" t="n"/>
      <c r="H229" s="13" t="n"/>
      <c r="I229" s="4">
        <f>IF(E229="","",IF(B229="","차량번호 미기재",IF(D229="","비용 구분 미기재",IF(F229="","증빙 종류 미기재",""))))</f>
        <v/>
      </c>
    </row>
    <row r="230">
      <c r="A230" s="6" t="n"/>
      <c r="B230" s="4" t="n"/>
      <c r="C230" s="4">
        <f>IF(B230="","",IFERROR(INDEX('차량별 비용·업무사용비율'!$B$5:$B$24,MATCH(B230,'차량별 비용·업무사용비율'!$A$5:$A$24,0)),"차량 목록에 없음"))</f>
        <v/>
      </c>
      <c r="D230" s="4" t="n"/>
      <c r="E230" s="12" t="n"/>
      <c r="F230" s="4" t="n"/>
      <c r="G230" s="13" t="n"/>
      <c r="H230" s="13" t="n"/>
      <c r="I230" s="4">
        <f>IF(E230="","",IF(B230="","차량번호 미기재",IF(D230="","비용 구분 미기재",IF(F230="","증빙 종류 미기재",""))))</f>
        <v/>
      </c>
    </row>
    <row r="231">
      <c r="A231" s="6" t="n"/>
      <c r="B231" s="4" t="n"/>
      <c r="C231" s="4">
        <f>IF(B231="","",IFERROR(INDEX('차량별 비용·업무사용비율'!$B$5:$B$24,MATCH(B231,'차량별 비용·업무사용비율'!$A$5:$A$24,0)),"차량 목록에 없음"))</f>
        <v/>
      </c>
      <c r="D231" s="4" t="n"/>
      <c r="E231" s="12" t="n"/>
      <c r="F231" s="4" t="n"/>
      <c r="G231" s="13" t="n"/>
      <c r="H231" s="13" t="n"/>
      <c r="I231" s="4">
        <f>IF(E231="","",IF(B231="","차량번호 미기재",IF(D231="","비용 구분 미기재",IF(F231="","증빙 종류 미기재",""))))</f>
        <v/>
      </c>
    </row>
    <row r="232">
      <c r="A232" s="6" t="n"/>
      <c r="B232" s="4" t="n"/>
      <c r="C232" s="4">
        <f>IF(B232="","",IFERROR(INDEX('차량별 비용·업무사용비율'!$B$5:$B$24,MATCH(B232,'차량별 비용·업무사용비율'!$A$5:$A$24,0)),"차량 목록에 없음"))</f>
        <v/>
      </c>
      <c r="D232" s="4" t="n"/>
      <c r="E232" s="12" t="n"/>
      <c r="F232" s="4" t="n"/>
      <c r="G232" s="13" t="n"/>
      <c r="H232" s="13" t="n"/>
      <c r="I232" s="4">
        <f>IF(E232="","",IF(B232="","차량번호 미기재",IF(D232="","비용 구분 미기재",IF(F232="","증빙 종류 미기재",""))))</f>
        <v/>
      </c>
    </row>
    <row r="233">
      <c r="A233" s="6" t="n"/>
      <c r="B233" s="4" t="n"/>
      <c r="C233" s="4">
        <f>IF(B233="","",IFERROR(INDEX('차량별 비용·업무사용비율'!$B$5:$B$24,MATCH(B233,'차량별 비용·업무사용비율'!$A$5:$A$24,0)),"차량 목록에 없음"))</f>
        <v/>
      </c>
      <c r="D233" s="4" t="n"/>
      <c r="E233" s="12" t="n"/>
      <c r="F233" s="4" t="n"/>
      <c r="G233" s="13" t="n"/>
      <c r="H233" s="13" t="n"/>
      <c r="I233" s="4">
        <f>IF(E233="","",IF(B233="","차량번호 미기재",IF(D233="","비용 구분 미기재",IF(F233="","증빙 종류 미기재",""))))</f>
        <v/>
      </c>
    </row>
    <row r="234">
      <c r="A234" s="6" t="n"/>
      <c r="B234" s="4" t="n"/>
      <c r="C234" s="4">
        <f>IF(B234="","",IFERROR(INDEX('차량별 비용·업무사용비율'!$B$5:$B$24,MATCH(B234,'차량별 비용·업무사용비율'!$A$5:$A$24,0)),"차량 목록에 없음"))</f>
        <v/>
      </c>
      <c r="D234" s="4" t="n"/>
      <c r="E234" s="12" t="n"/>
      <c r="F234" s="4" t="n"/>
      <c r="G234" s="13" t="n"/>
      <c r="H234" s="13" t="n"/>
      <c r="I234" s="4">
        <f>IF(E234="","",IF(B234="","차량번호 미기재",IF(D234="","비용 구분 미기재",IF(F234="","증빙 종류 미기재",""))))</f>
        <v/>
      </c>
    </row>
    <row r="235">
      <c r="A235" s="6" t="n"/>
      <c r="B235" s="4" t="n"/>
      <c r="C235" s="4">
        <f>IF(B235="","",IFERROR(INDEX('차량별 비용·업무사용비율'!$B$5:$B$24,MATCH(B235,'차량별 비용·업무사용비율'!$A$5:$A$24,0)),"차량 목록에 없음"))</f>
        <v/>
      </c>
      <c r="D235" s="4" t="n"/>
      <c r="E235" s="12" t="n"/>
      <c r="F235" s="4" t="n"/>
      <c r="G235" s="13" t="n"/>
      <c r="H235" s="13" t="n"/>
      <c r="I235" s="4">
        <f>IF(E235="","",IF(B235="","차량번호 미기재",IF(D235="","비용 구분 미기재",IF(F235="","증빙 종류 미기재",""))))</f>
        <v/>
      </c>
    </row>
    <row r="236">
      <c r="A236" s="6" t="n"/>
      <c r="B236" s="4" t="n"/>
      <c r="C236" s="4">
        <f>IF(B236="","",IFERROR(INDEX('차량별 비용·업무사용비율'!$B$5:$B$24,MATCH(B236,'차량별 비용·업무사용비율'!$A$5:$A$24,0)),"차량 목록에 없음"))</f>
        <v/>
      </c>
      <c r="D236" s="4" t="n"/>
      <c r="E236" s="12" t="n"/>
      <c r="F236" s="4" t="n"/>
      <c r="G236" s="13" t="n"/>
      <c r="H236" s="13" t="n"/>
      <c r="I236" s="4">
        <f>IF(E236="","",IF(B236="","차량번호 미기재",IF(D236="","비용 구분 미기재",IF(F236="","증빙 종류 미기재",""))))</f>
        <v/>
      </c>
    </row>
    <row r="237">
      <c r="A237" s="6" t="n"/>
      <c r="B237" s="4" t="n"/>
      <c r="C237" s="4">
        <f>IF(B237="","",IFERROR(INDEX('차량별 비용·업무사용비율'!$B$5:$B$24,MATCH(B237,'차량별 비용·업무사용비율'!$A$5:$A$24,0)),"차량 목록에 없음"))</f>
        <v/>
      </c>
      <c r="D237" s="4" t="n"/>
      <c r="E237" s="12" t="n"/>
      <c r="F237" s="4" t="n"/>
      <c r="G237" s="13" t="n"/>
      <c r="H237" s="13" t="n"/>
      <c r="I237" s="4">
        <f>IF(E237="","",IF(B237="","차량번호 미기재",IF(D237="","비용 구분 미기재",IF(F237="","증빙 종류 미기재",""))))</f>
        <v/>
      </c>
    </row>
    <row r="238">
      <c r="A238" s="6" t="n"/>
      <c r="B238" s="4" t="n"/>
      <c r="C238" s="4">
        <f>IF(B238="","",IFERROR(INDEX('차량별 비용·업무사용비율'!$B$5:$B$24,MATCH(B238,'차량별 비용·업무사용비율'!$A$5:$A$24,0)),"차량 목록에 없음"))</f>
        <v/>
      </c>
      <c r="D238" s="4" t="n"/>
      <c r="E238" s="12" t="n"/>
      <c r="F238" s="4" t="n"/>
      <c r="G238" s="13" t="n"/>
      <c r="H238" s="13" t="n"/>
      <c r="I238" s="4">
        <f>IF(E238="","",IF(B238="","차량번호 미기재",IF(D238="","비용 구분 미기재",IF(F238="","증빙 종류 미기재",""))))</f>
        <v/>
      </c>
    </row>
    <row r="239">
      <c r="A239" s="6" t="n"/>
      <c r="B239" s="4" t="n"/>
      <c r="C239" s="4">
        <f>IF(B239="","",IFERROR(INDEX('차량별 비용·업무사용비율'!$B$5:$B$24,MATCH(B239,'차량별 비용·업무사용비율'!$A$5:$A$24,0)),"차량 목록에 없음"))</f>
        <v/>
      </c>
      <c r="D239" s="4" t="n"/>
      <c r="E239" s="12" t="n"/>
      <c r="F239" s="4" t="n"/>
      <c r="G239" s="13" t="n"/>
      <c r="H239" s="13" t="n"/>
      <c r="I239" s="4">
        <f>IF(E239="","",IF(B239="","차량번호 미기재",IF(D239="","비용 구분 미기재",IF(F239="","증빙 종류 미기재",""))))</f>
        <v/>
      </c>
    </row>
    <row r="240">
      <c r="A240" s="6" t="n"/>
      <c r="B240" s="4" t="n"/>
      <c r="C240" s="4">
        <f>IF(B240="","",IFERROR(INDEX('차량별 비용·업무사용비율'!$B$5:$B$24,MATCH(B240,'차량별 비용·업무사용비율'!$A$5:$A$24,0)),"차량 목록에 없음"))</f>
        <v/>
      </c>
      <c r="D240" s="4" t="n"/>
      <c r="E240" s="12" t="n"/>
      <c r="F240" s="4" t="n"/>
      <c r="G240" s="13" t="n"/>
      <c r="H240" s="13" t="n"/>
      <c r="I240" s="4">
        <f>IF(E240="","",IF(B240="","차량번호 미기재",IF(D240="","비용 구분 미기재",IF(F240="","증빙 종류 미기재",""))))</f>
        <v/>
      </c>
    </row>
    <row r="241">
      <c r="A241" s="6" t="n"/>
      <c r="B241" s="4" t="n"/>
      <c r="C241" s="4">
        <f>IF(B241="","",IFERROR(INDEX('차량별 비용·업무사용비율'!$B$5:$B$24,MATCH(B241,'차량별 비용·업무사용비율'!$A$5:$A$24,0)),"차량 목록에 없음"))</f>
        <v/>
      </c>
      <c r="D241" s="4" t="n"/>
      <c r="E241" s="12" t="n"/>
      <c r="F241" s="4" t="n"/>
      <c r="G241" s="13" t="n"/>
      <c r="H241" s="13" t="n"/>
      <c r="I241" s="4">
        <f>IF(E241="","",IF(B241="","차량번호 미기재",IF(D241="","비용 구분 미기재",IF(F241="","증빙 종류 미기재",""))))</f>
        <v/>
      </c>
    </row>
    <row r="242">
      <c r="A242" s="6" t="n"/>
      <c r="B242" s="4" t="n"/>
      <c r="C242" s="4">
        <f>IF(B242="","",IFERROR(INDEX('차량별 비용·업무사용비율'!$B$5:$B$24,MATCH(B242,'차량별 비용·업무사용비율'!$A$5:$A$24,0)),"차량 목록에 없음"))</f>
        <v/>
      </c>
      <c r="D242" s="4" t="n"/>
      <c r="E242" s="12" t="n"/>
      <c r="F242" s="4" t="n"/>
      <c r="G242" s="13" t="n"/>
      <c r="H242" s="13" t="n"/>
      <c r="I242" s="4">
        <f>IF(E242="","",IF(B242="","차량번호 미기재",IF(D242="","비용 구분 미기재",IF(F242="","증빙 종류 미기재",""))))</f>
        <v/>
      </c>
    </row>
    <row r="243">
      <c r="A243" s="6" t="n"/>
      <c r="B243" s="4" t="n"/>
      <c r="C243" s="4">
        <f>IF(B243="","",IFERROR(INDEX('차량별 비용·업무사용비율'!$B$5:$B$24,MATCH(B243,'차량별 비용·업무사용비율'!$A$5:$A$24,0)),"차량 목록에 없음"))</f>
        <v/>
      </c>
      <c r="D243" s="4" t="n"/>
      <c r="E243" s="12" t="n"/>
      <c r="F243" s="4" t="n"/>
      <c r="G243" s="13" t="n"/>
      <c r="H243" s="13" t="n"/>
      <c r="I243" s="4">
        <f>IF(E243="","",IF(B243="","차량번호 미기재",IF(D243="","비용 구분 미기재",IF(F243="","증빙 종류 미기재",""))))</f>
        <v/>
      </c>
    </row>
    <row r="244">
      <c r="A244" s="6" t="n"/>
      <c r="B244" s="4" t="n"/>
      <c r="C244" s="4">
        <f>IF(B244="","",IFERROR(INDEX('차량별 비용·업무사용비율'!$B$5:$B$24,MATCH(B244,'차량별 비용·업무사용비율'!$A$5:$A$24,0)),"차량 목록에 없음"))</f>
        <v/>
      </c>
      <c r="D244" s="4" t="n"/>
      <c r="E244" s="12" t="n"/>
      <c r="F244" s="4" t="n"/>
      <c r="G244" s="13" t="n"/>
      <c r="H244" s="13" t="n"/>
      <c r="I244" s="4">
        <f>IF(E244="","",IF(B244="","차량번호 미기재",IF(D244="","비용 구분 미기재",IF(F244="","증빙 종류 미기재",""))))</f>
        <v/>
      </c>
    </row>
    <row r="245">
      <c r="A245" s="6" t="n"/>
      <c r="B245" s="4" t="n"/>
      <c r="C245" s="4">
        <f>IF(B245="","",IFERROR(INDEX('차량별 비용·업무사용비율'!$B$5:$B$24,MATCH(B245,'차량별 비용·업무사용비율'!$A$5:$A$24,0)),"차량 목록에 없음"))</f>
        <v/>
      </c>
      <c r="D245" s="4" t="n"/>
      <c r="E245" s="12" t="n"/>
      <c r="F245" s="4" t="n"/>
      <c r="G245" s="13" t="n"/>
      <c r="H245" s="13" t="n"/>
      <c r="I245" s="4">
        <f>IF(E245="","",IF(B245="","차량번호 미기재",IF(D245="","비용 구분 미기재",IF(F245="","증빙 종류 미기재",""))))</f>
        <v/>
      </c>
    </row>
    <row r="246">
      <c r="A246" s="6" t="n"/>
      <c r="B246" s="4" t="n"/>
      <c r="C246" s="4">
        <f>IF(B246="","",IFERROR(INDEX('차량별 비용·업무사용비율'!$B$5:$B$24,MATCH(B246,'차량별 비용·업무사용비율'!$A$5:$A$24,0)),"차량 목록에 없음"))</f>
        <v/>
      </c>
      <c r="D246" s="4" t="n"/>
      <c r="E246" s="12" t="n"/>
      <c r="F246" s="4" t="n"/>
      <c r="G246" s="13" t="n"/>
      <c r="H246" s="13" t="n"/>
      <c r="I246" s="4">
        <f>IF(E246="","",IF(B246="","차량번호 미기재",IF(D246="","비용 구분 미기재",IF(F246="","증빙 종류 미기재",""))))</f>
        <v/>
      </c>
    </row>
    <row r="247">
      <c r="A247" s="6" t="n"/>
      <c r="B247" s="4" t="n"/>
      <c r="C247" s="4">
        <f>IF(B247="","",IFERROR(INDEX('차량별 비용·업무사용비율'!$B$5:$B$24,MATCH(B247,'차량별 비용·업무사용비율'!$A$5:$A$24,0)),"차량 목록에 없음"))</f>
        <v/>
      </c>
      <c r="D247" s="4" t="n"/>
      <c r="E247" s="12" t="n"/>
      <c r="F247" s="4" t="n"/>
      <c r="G247" s="13" t="n"/>
      <c r="H247" s="13" t="n"/>
      <c r="I247" s="4">
        <f>IF(E247="","",IF(B247="","차량번호 미기재",IF(D247="","비용 구분 미기재",IF(F247="","증빙 종류 미기재",""))))</f>
        <v/>
      </c>
    </row>
    <row r="248">
      <c r="A248" s="6" t="n"/>
      <c r="B248" s="4" t="n"/>
      <c r="C248" s="4">
        <f>IF(B248="","",IFERROR(INDEX('차량별 비용·업무사용비율'!$B$5:$B$24,MATCH(B248,'차량별 비용·업무사용비율'!$A$5:$A$24,0)),"차량 목록에 없음"))</f>
        <v/>
      </c>
      <c r="D248" s="4" t="n"/>
      <c r="E248" s="12" t="n"/>
      <c r="F248" s="4" t="n"/>
      <c r="G248" s="13" t="n"/>
      <c r="H248" s="13" t="n"/>
      <c r="I248" s="4">
        <f>IF(E248="","",IF(B248="","차량번호 미기재",IF(D248="","비용 구분 미기재",IF(F248="","증빙 종류 미기재",""))))</f>
        <v/>
      </c>
    </row>
    <row r="249">
      <c r="A249" s="6" t="n"/>
      <c r="B249" s="4" t="n"/>
      <c r="C249" s="4">
        <f>IF(B249="","",IFERROR(INDEX('차량별 비용·업무사용비율'!$B$5:$B$24,MATCH(B249,'차량별 비용·업무사용비율'!$A$5:$A$24,0)),"차량 목록에 없음"))</f>
        <v/>
      </c>
      <c r="D249" s="4" t="n"/>
      <c r="E249" s="12" t="n"/>
      <c r="F249" s="4" t="n"/>
      <c r="G249" s="13" t="n"/>
      <c r="H249" s="13" t="n"/>
      <c r="I249" s="4">
        <f>IF(E249="","",IF(B249="","차량번호 미기재",IF(D249="","비용 구분 미기재",IF(F249="","증빙 종류 미기재",""))))</f>
        <v/>
      </c>
    </row>
    <row r="250">
      <c r="A250" s="6" t="n"/>
      <c r="B250" s="4" t="n"/>
      <c r="C250" s="4">
        <f>IF(B250="","",IFERROR(INDEX('차량별 비용·업무사용비율'!$B$5:$B$24,MATCH(B250,'차량별 비용·업무사용비율'!$A$5:$A$24,0)),"차량 목록에 없음"))</f>
        <v/>
      </c>
      <c r="D250" s="4" t="n"/>
      <c r="E250" s="12" t="n"/>
      <c r="F250" s="4" t="n"/>
      <c r="G250" s="13" t="n"/>
      <c r="H250" s="13" t="n"/>
      <c r="I250" s="4">
        <f>IF(E250="","",IF(B250="","차량번호 미기재",IF(D250="","비용 구분 미기재",IF(F250="","증빙 종류 미기재",""))))</f>
        <v/>
      </c>
    </row>
    <row r="251">
      <c r="A251" s="6" t="n"/>
      <c r="B251" s="4" t="n"/>
      <c r="C251" s="4">
        <f>IF(B251="","",IFERROR(INDEX('차량별 비용·업무사용비율'!$B$5:$B$24,MATCH(B251,'차량별 비용·업무사용비율'!$A$5:$A$24,0)),"차량 목록에 없음"))</f>
        <v/>
      </c>
      <c r="D251" s="4" t="n"/>
      <c r="E251" s="12" t="n"/>
      <c r="F251" s="4" t="n"/>
      <c r="G251" s="13" t="n"/>
      <c r="H251" s="13" t="n"/>
      <c r="I251" s="4">
        <f>IF(E251="","",IF(B251="","차량번호 미기재",IF(D251="","비용 구분 미기재",IF(F251="","증빙 종류 미기재",""))))</f>
        <v/>
      </c>
    </row>
    <row r="252">
      <c r="A252" s="6" t="n"/>
      <c r="B252" s="4" t="n"/>
      <c r="C252" s="4">
        <f>IF(B252="","",IFERROR(INDEX('차량별 비용·업무사용비율'!$B$5:$B$24,MATCH(B252,'차량별 비용·업무사용비율'!$A$5:$A$24,0)),"차량 목록에 없음"))</f>
        <v/>
      </c>
      <c r="D252" s="4" t="n"/>
      <c r="E252" s="12" t="n"/>
      <c r="F252" s="4" t="n"/>
      <c r="G252" s="13" t="n"/>
      <c r="H252" s="13" t="n"/>
      <c r="I252" s="4">
        <f>IF(E252="","",IF(B252="","차량번호 미기재",IF(D252="","비용 구분 미기재",IF(F252="","증빙 종류 미기재",""))))</f>
        <v/>
      </c>
    </row>
    <row r="253">
      <c r="A253" s="6" t="n"/>
      <c r="B253" s="4" t="n"/>
      <c r="C253" s="4">
        <f>IF(B253="","",IFERROR(INDEX('차량별 비용·업무사용비율'!$B$5:$B$24,MATCH(B253,'차량별 비용·업무사용비율'!$A$5:$A$24,0)),"차량 목록에 없음"))</f>
        <v/>
      </c>
      <c r="D253" s="4" t="n"/>
      <c r="E253" s="12" t="n"/>
      <c r="F253" s="4" t="n"/>
      <c r="G253" s="13" t="n"/>
      <c r="H253" s="13" t="n"/>
      <c r="I253" s="4">
        <f>IF(E253="","",IF(B253="","차량번호 미기재",IF(D253="","비용 구분 미기재",IF(F253="","증빙 종류 미기재",""))))</f>
        <v/>
      </c>
    </row>
    <row r="254">
      <c r="A254" s="6" t="n"/>
      <c r="B254" s="4" t="n"/>
      <c r="C254" s="4">
        <f>IF(B254="","",IFERROR(INDEX('차량별 비용·업무사용비율'!$B$5:$B$24,MATCH(B254,'차량별 비용·업무사용비율'!$A$5:$A$24,0)),"차량 목록에 없음"))</f>
        <v/>
      </c>
      <c r="D254" s="4" t="n"/>
      <c r="E254" s="12" t="n"/>
      <c r="F254" s="4" t="n"/>
      <c r="G254" s="13" t="n"/>
      <c r="H254" s="13" t="n"/>
      <c r="I254" s="4">
        <f>IF(E254="","",IF(B254="","차량번호 미기재",IF(D254="","비용 구분 미기재",IF(F254="","증빙 종류 미기재",""))))</f>
        <v/>
      </c>
    </row>
    <row r="255">
      <c r="A255" s="6" t="n"/>
      <c r="B255" s="4" t="n"/>
      <c r="C255" s="4">
        <f>IF(B255="","",IFERROR(INDEX('차량별 비용·업무사용비율'!$B$5:$B$24,MATCH(B255,'차량별 비용·업무사용비율'!$A$5:$A$24,0)),"차량 목록에 없음"))</f>
        <v/>
      </c>
      <c r="D255" s="4" t="n"/>
      <c r="E255" s="12" t="n"/>
      <c r="F255" s="4" t="n"/>
      <c r="G255" s="13" t="n"/>
      <c r="H255" s="13" t="n"/>
      <c r="I255" s="4">
        <f>IF(E255="","",IF(B255="","차량번호 미기재",IF(D255="","비용 구분 미기재",IF(F255="","증빙 종류 미기재",""))))</f>
        <v/>
      </c>
    </row>
    <row r="256">
      <c r="A256" s="6" t="n"/>
      <c r="B256" s="4" t="n"/>
      <c r="C256" s="4">
        <f>IF(B256="","",IFERROR(INDEX('차량별 비용·업무사용비율'!$B$5:$B$24,MATCH(B256,'차량별 비용·업무사용비율'!$A$5:$A$24,0)),"차량 목록에 없음"))</f>
        <v/>
      </c>
      <c r="D256" s="4" t="n"/>
      <c r="E256" s="12" t="n"/>
      <c r="F256" s="4" t="n"/>
      <c r="G256" s="13" t="n"/>
      <c r="H256" s="13" t="n"/>
      <c r="I256" s="4">
        <f>IF(E256="","",IF(B256="","차량번호 미기재",IF(D256="","비용 구분 미기재",IF(F256="","증빙 종류 미기재",""))))</f>
        <v/>
      </c>
    </row>
    <row r="257">
      <c r="A257" s="6" t="n"/>
      <c r="B257" s="4" t="n"/>
      <c r="C257" s="4">
        <f>IF(B257="","",IFERROR(INDEX('차량별 비용·업무사용비율'!$B$5:$B$24,MATCH(B257,'차량별 비용·업무사용비율'!$A$5:$A$24,0)),"차량 목록에 없음"))</f>
        <v/>
      </c>
      <c r="D257" s="4" t="n"/>
      <c r="E257" s="12" t="n"/>
      <c r="F257" s="4" t="n"/>
      <c r="G257" s="13" t="n"/>
      <c r="H257" s="13" t="n"/>
      <c r="I257" s="4">
        <f>IF(E257="","",IF(B257="","차량번호 미기재",IF(D257="","비용 구분 미기재",IF(F257="","증빙 종류 미기재",""))))</f>
        <v/>
      </c>
    </row>
    <row r="258">
      <c r="A258" s="6" t="n"/>
      <c r="B258" s="4" t="n"/>
      <c r="C258" s="4">
        <f>IF(B258="","",IFERROR(INDEX('차량별 비용·업무사용비율'!$B$5:$B$24,MATCH(B258,'차량별 비용·업무사용비율'!$A$5:$A$24,0)),"차량 목록에 없음"))</f>
        <v/>
      </c>
      <c r="D258" s="4" t="n"/>
      <c r="E258" s="12" t="n"/>
      <c r="F258" s="4" t="n"/>
      <c r="G258" s="13" t="n"/>
      <c r="H258" s="13" t="n"/>
      <c r="I258" s="4">
        <f>IF(E258="","",IF(B258="","차량번호 미기재",IF(D258="","비용 구분 미기재",IF(F258="","증빙 종류 미기재",""))))</f>
        <v/>
      </c>
    </row>
    <row r="259">
      <c r="A259" s="6" t="n"/>
      <c r="B259" s="4" t="n"/>
      <c r="C259" s="4">
        <f>IF(B259="","",IFERROR(INDEX('차량별 비용·업무사용비율'!$B$5:$B$24,MATCH(B259,'차량별 비용·업무사용비율'!$A$5:$A$24,0)),"차량 목록에 없음"))</f>
        <v/>
      </c>
      <c r="D259" s="4" t="n"/>
      <c r="E259" s="12" t="n"/>
      <c r="F259" s="4" t="n"/>
      <c r="G259" s="13" t="n"/>
      <c r="H259" s="13" t="n"/>
      <c r="I259" s="4">
        <f>IF(E259="","",IF(B259="","차량번호 미기재",IF(D259="","비용 구분 미기재",IF(F259="","증빙 종류 미기재",""))))</f>
        <v/>
      </c>
    </row>
    <row r="260">
      <c r="A260" s="6" t="n"/>
      <c r="B260" s="4" t="n"/>
      <c r="C260" s="4">
        <f>IF(B260="","",IFERROR(INDEX('차량별 비용·업무사용비율'!$B$5:$B$24,MATCH(B260,'차량별 비용·업무사용비율'!$A$5:$A$24,0)),"차량 목록에 없음"))</f>
        <v/>
      </c>
      <c r="D260" s="4" t="n"/>
      <c r="E260" s="12" t="n"/>
      <c r="F260" s="4" t="n"/>
      <c r="G260" s="13" t="n"/>
      <c r="H260" s="13" t="n"/>
      <c r="I260" s="4">
        <f>IF(E260="","",IF(B260="","차량번호 미기재",IF(D260="","비용 구분 미기재",IF(F260="","증빙 종류 미기재",""))))</f>
        <v/>
      </c>
    </row>
    <row r="261">
      <c r="A261" s="6" t="n"/>
      <c r="B261" s="4" t="n"/>
      <c r="C261" s="4">
        <f>IF(B261="","",IFERROR(INDEX('차량별 비용·업무사용비율'!$B$5:$B$24,MATCH(B261,'차량별 비용·업무사용비율'!$A$5:$A$24,0)),"차량 목록에 없음"))</f>
        <v/>
      </c>
      <c r="D261" s="4" t="n"/>
      <c r="E261" s="12" t="n"/>
      <c r="F261" s="4" t="n"/>
      <c r="G261" s="13" t="n"/>
      <c r="H261" s="13" t="n"/>
      <c r="I261" s="4">
        <f>IF(E261="","",IF(B261="","차량번호 미기재",IF(D261="","비용 구분 미기재",IF(F261="","증빙 종류 미기재",""))))</f>
        <v/>
      </c>
    </row>
    <row r="262">
      <c r="A262" s="6" t="n"/>
      <c r="B262" s="4" t="n"/>
      <c r="C262" s="4">
        <f>IF(B262="","",IFERROR(INDEX('차량별 비용·업무사용비율'!$B$5:$B$24,MATCH(B262,'차량별 비용·업무사용비율'!$A$5:$A$24,0)),"차량 목록에 없음"))</f>
        <v/>
      </c>
      <c r="D262" s="4" t="n"/>
      <c r="E262" s="12" t="n"/>
      <c r="F262" s="4" t="n"/>
      <c r="G262" s="13" t="n"/>
      <c r="H262" s="13" t="n"/>
      <c r="I262" s="4">
        <f>IF(E262="","",IF(B262="","차량번호 미기재",IF(D262="","비용 구분 미기재",IF(F262="","증빙 종류 미기재",""))))</f>
        <v/>
      </c>
    </row>
    <row r="263">
      <c r="A263" s="6" t="n"/>
      <c r="B263" s="4" t="n"/>
      <c r="C263" s="4">
        <f>IF(B263="","",IFERROR(INDEX('차량별 비용·업무사용비율'!$B$5:$B$24,MATCH(B263,'차량별 비용·업무사용비율'!$A$5:$A$24,0)),"차량 목록에 없음"))</f>
        <v/>
      </c>
      <c r="D263" s="4" t="n"/>
      <c r="E263" s="12" t="n"/>
      <c r="F263" s="4" t="n"/>
      <c r="G263" s="13" t="n"/>
      <c r="H263" s="13" t="n"/>
      <c r="I263" s="4">
        <f>IF(E263="","",IF(B263="","차량번호 미기재",IF(D263="","비용 구분 미기재",IF(F263="","증빙 종류 미기재",""))))</f>
        <v/>
      </c>
    </row>
    <row r="264">
      <c r="A264" s="6" t="n"/>
      <c r="B264" s="4" t="n"/>
      <c r="C264" s="4">
        <f>IF(B264="","",IFERROR(INDEX('차량별 비용·업무사용비율'!$B$5:$B$24,MATCH(B264,'차량별 비용·업무사용비율'!$A$5:$A$24,0)),"차량 목록에 없음"))</f>
        <v/>
      </c>
      <c r="D264" s="4" t="n"/>
      <c r="E264" s="12" t="n"/>
      <c r="F264" s="4" t="n"/>
      <c r="G264" s="13" t="n"/>
      <c r="H264" s="13" t="n"/>
      <c r="I264" s="4">
        <f>IF(E264="","",IF(B264="","차량번호 미기재",IF(D264="","비용 구분 미기재",IF(F264="","증빙 종류 미기재",""))))</f>
        <v/>
      </c>
    </row>
    <row r="265">
      <c r="A265" s="6" t="n"/>
      <c r="B265" s="4" t="n"/>
      <c r="C265" s="4">
        <f>IF(B265="","",IFERROR(INDEX('차량별 비용·업무사용비율'!$B$5:$B$24,MATCH(B265,'차량별 비용·업무사용비율'!$A$5:$A$24,0)),"차량 목록에 없음"))</f>
        <v/>
      </c>
      <c r="D265" s="4" t="n"/>
      <c r="E265" s="12" t="n"/>
      <c r="F265" s="4" t="n"/>
      <c r="G265" s="13" t="n"/>
      <c r="H265" s="13" t="n"/>
      <c r="I265" s="4">
        <f>IF(E265="","",IF(B265="","차량번호 미기재",IF(D265="","비용 구분 미기재",IF(F265="","증빙 종류 미기재",""))))</f>
        <v/>
      </c>
    </row>
    <row r="266">
      <c r="A266" s="6" t="n"/>
      <c r="B266" s="4" t="n"/>
      <c r="C266" s="4">
        <f>IF(B266="","",IFERROR(INDEX('차량별 비용·업무사용비율'!$B$5:$B$24,MATCH(B266,'차량별 비용·업무사용비율'!$A$5:$A$24,0)),"차량 목록에 없음"))</f>
        <v/>
      </c>
      <c r="D266" s="4" t="n"/>
      <c r="E266" s="12" t="n"/>
      <c r="F266" s="4" t="n"/>
      <c r="G266" s="13" t="n"/>
      <c r="H266" s="13" t="n"/>
      <c r="I266" s="4">
        <f>IF(E266="","",IF(B266="","차량번호 미기재",IF(D266="","비용 구분 미기재",IF(F266="","증빙 종류 미기재",""))))</f>
        <v/>
      </c>
    </row>
    <row r="267">
      <c r="A267" s="6" t="n"/>
      <c r="B267" s="4" t="n"/>
      <c r="C267" s="4">
        <f>IF(B267="","",IFERROR(INDEX('차량별 비용·업무사용비율'!$B$5:$B$24,MATCH(B267,'차량별 비용·업무사용비율'!$A$5:$A$24,0)),"차량 목록에 없음"))</f>
        <v/>
      </c>
      <c r="D267" s="4" t="n"/>
      <c r="E267" s="12" t="n"/>
      <c r="F267" s="4" t="n"/>
      <c r="G267" s="13" t="n"/>
      <c r="H267" s="13" t="n"/>
      <c r="I267" s="4">
        <f>IF(E267="","",IF(B267="","차량번호 미기재",IF(D267="","비용 구분 미기재",IF(F267="","증빙 종류 미기재",""))))</f>
        <v/>
      </c>
    </row>
    <row r="268">
      <c r="A268" s="6" t="n"/>
      <c r="B268" s="4" t="n"/>
      <c r="C268" s="4">
        <f>IF(B268="","",IFERROR(INDEX('차량별 비용·업무사용비율'!$B$5:$B$24,MATCH(B268,'차량별 비용·업무사용비율'!$A$5:$A$24,0)),"차량 목록에 없음"))</f>
        <v/>
      </c>
      <c r="D268" s="4" t="n"/>
      <c r="E268" s="12" t="n"/>
      <c r="F268" s="4" t="n"/>
      <c r="G268" s="13" t="n"/>
      <c r="H268" s="13" t="n"/>
      <c r="I268" s="4">
        <f>IF(E268="","",IF(B268="","차량번호 미기재",IF(D268="","비용 구분 미기재",IF(F268="","증빙 종류 미기재",""))))</f>
        <v/>
      </c>
    </row>
    <row r="269">
      <c r="A269" s="6" t="n"/>
      <c r="B269" s="4" t="n"/>
      <c r="C269" s="4">
        <f>IF(B269="","",IFERROR(INDEX('차량별 비용·업무사용비율'!$B$5:$B$24,MATCH(B269,'차량별 비용·업무사용비율'!$A$5:$A$24,0)),"차량 목록에 없음"))</f>
        <v/>
      </c>
      <c r="D269" s="4" t="n"/>
      <c r="E269" s="12" t="n"/>
      <c r="F269" s="4" t="n"/>
      <c r="G269" s="13" t="n"/>
      <c r="H269" s="13" t="n"/>
      <c r="I269" s="4">
        <f>IF(E269="","",IF(B269="","차량번호 미기재",IF(D269="","비용 구분 미기재",IF(F269="","증빙 종류 미기재",""))))</f>
        <v/>
      </c>
    </row>
    <row r="270">
      <c r="A270" s="6" t="n"/>
      <c r="B270" s="4" t="n"/>
      <c r="C270" s="4">
        <f>IF(B270="","",IFERROR(INDEX('차량별 비용·업무사용비율'!$B$5:$B$24,MATCH(B270,'차량별 비용·업무사용비율'!$A$5:$A$24,0)),"차량 목록에 없음"))</f>
        <v/>
      </c>
      <c r="D270" s="4" t="n"/>
      <c r="E270" s="12" t="n"/>
      <c r="F270" s="4" t="n"/>
      <c r="G270" s="13" t="n"/>
      <c r="H270" s="13" t="n"/>
      <c r="I270" s="4">
        <f>IF(E270="","",IF(B270="","차량번호 미기재",IF(D270="","비용 구분 미기재",IF(F270="","증빙 종류 미기재",""))))</f>
        <v/>
      </c>
    </row>
    <row r="271">
      <c r="A271" s="6" t="n"/>
      <c r="B271" s="4" t="n"/>
      <c r="C271" s="4">
        <f>IF(B271="","",IFERROR(INDEX('차량별 비용·업무사용비율'!$B$5:$B$24,MATCH(B271,'차량별 비용·업무사용비율'!$A$5:$A$24,0)),"차량 목록에 없음"))</f>
        <v/>
      </c>
      <c r="D271" s="4" t="n"/>
      <c r="E271" s="12" t="n"/>
      <c r="F271" s="4" t="n"/>
      <c r="G271" s="13" t="n"/>
      <c r="H271" s="13" t="n"/>
      <c r="I271" s="4">
        <f>IF(E271="","",IF(B271="","차량번호 미기재",IF(D271="","비용 구분 미기재",IF(F271="","증빙 종류 미기재",""))))</f>
        <v/>
      </c>
    </row>
    <row r="272">
      <c r="A272" s="6" t="n"/>
      <c r="B272" s="4" t="n"/>
      <c r="C272" s="4">
        <f>IF(B272="","",IFERROR(INDEX('차량별 비용·업무사용비율'!$B$5:$B$24,MATCH(B272,'차량별 비용·업무사용비율'!$A$5:$A$24,0)),"차량 목록에 없음"))</f>
        <v/>
      </c>
      <c r="D272" s="4" t="n"/>
      <c r="E272" s="12" t="n"/>
      <c r="F272" s="4" t="n"/>
      <c r="G272" s="13" t="n"/>
      <c r="H272" s="13" t="n"/>
      <c r="I272" s="4">
        <f>IF(E272="","",IF(B272="","차량번호 미기재",IF(D272="","비용 구분 미기재",IF(F272="","증빙 종류 미기재",""))))</f>
        <v/>
      </c>
    </row>
    <row r="273">
      <c r="A273" s="6" t="n"/>
      <c r="B273" s="4" t="n"/>
      <c r="C273" s="4">
        <f>IF(B273="","",IFERROR(INDEX('차량별 비용·업무사용비율'!$B$5:$B$24,MATCH(B273,'차량별 비용·업무사용비율'!$A$5:$A$24,0)),"차량 목록에 없음"))</f>
        <v/>
      </c>
      <c r="D273" s="4" t="n"/>
      <c r="E273" s="12" t="n"/>
      <c r="F273" s="4" t="n"/>
      <c r="G273" s="13" t="n"/>
      <c r="H273" s="13" t="n"/>
      <c r="I273" s="4">
        <f>IF(E273="","",IF(B273="","차량번호 미기재",IF(D273="","비용 구분 미기재",IF(F273="","증빙 종류 미기재",""))))</f>
        <v/>
      </c>
    </row>
    <row r="274">
      <c r="A274" s="6" t="n"/>
      <c r="B274" s="4" t="n"/>
      <c r="C274" s="4">
        <f>IF(B274="","",IFERROR(INDEX('차량별 비용·업무사용비율'!$B$5:$B$24,MATCH(B274,'차량별 비용·업무사용비율'!$A$5:$A$24,0)),"차량 목록에 없음"))</f>
        <v/>
      </c>
      <c r="D274" s="4" t="n"/>
      <c r="E274" s="12" t="n"/>
      <c r="F274" s="4" t="n"/>
      <c r="G274" s="13" t="n"/>
      <c r="H274" s="13" t="n"/>
      <c r="I274" s="4">
        <f>IF(E274="","",IF(B274="","차량번호 미기재",IF(D274="","비용 구분 미기재",IF(F274="","증빙 종류 미기재",""))))</f>
        <v/>
      </c>
    </row>
    <row r="275">
      <c r="A275" s="6" t="n"/>
      <c r="B275" s="4" t="n"/>
      <c r="C275" s="4">
        <f>IF(B275="","",IFERROR(INDEX('차량별 비용·업무사용비율'!$B$5:$B$24,MATCH(B275,'차량별 비용·업무사용비율'!$A$5:$A$24,0)),"차량 목록에 없음"))</f>
        <v/>
      </c>
      <c r="D275" s="4" t="n"/>
      <c r="E275" s="12" t="n"/>
      <c r="F275" s="4" t="n"/>
      <c r="G275" s="13" t="n"/>
      <c r="H275" s="13" t="n"/>
      <c r="I275" s="4">
        <f>IF(E275="","",IF(B275="","차량번호 미기재",IF(D275="","비용 구분 미기재",IF(F275="","증빙 종류 미기재",""))))</f>
        <v/>
      </c>
    </row>
    <row r="276">
      <c r="A276" s="6" t="n"/>
      <c r="B276" s="4" t="n"/>
      <c r="C276" s="4">
        <f>IF(B276="","",IFERROR(INDEX('차량별 비용·업무사용비율'!$B$5:$B$24,MATCH(B276,'차량별 비용·업무사용비율'!$A$5:$A$24,0)),"차량 목록에 없음"))</f>
        <v/>
      </c>
      <c r="D276" s="4" t="n"/>
      <c r="E276" s="12" t="n"/>
      <c r="F276" s="4" t="n"/>
      <c r="G276" s="13" t="n"/>
      <c r="H276" s="13" t="n"/>
      <c r="I276" s="4">
        <f>IF(E276="","",IF(B276="","차량번호 미기재",IF(D276="","비용 구분 미기재",IF(F276="","증빙 종류 미기재",""))))</f>
        <v/>
      </c>
    </row>
    <row r="277">
      <c r="A277" s="6" t="n"/>
      <c r="B277" s="4" t="n"/>
      <c r="C277" s="4">
        <f>IF(B277="","",IFERROR(INDEX('차량별 비용·업무사용비율'!$B$5:$B$24,MATCH(B277,'차량별 비용·업무사용비율'!$A$5:$A$24,0)),"차량 목록에 없음"))</f>
        <v/>
      </c>
      <c r="D277" s="4" t="n"/>
      <c r="E277" s="12" t="n"/>
      <c r="F277" s="4" t="n"/>
      <c r="G277" s="13" t="n"/>
      <c r="H277" s="13" t="n"/>
      <c r="I277" s="4">
        <f>IF(E277="","",IF(B277="","차량번호 미기재",IF(D277="","비용 구분 미기재",IF(F277="","증빙 종류 미기재",""))))</f>
        <v/>
      </c>
    </row>
    <row r="278">
      <c r="A278" s="6" t="n"/>
      <c r="B278" s="4" t="n"/>
      <c r="C278" s="4">
        <f>IF(B278="","",IFERROR(INDEX('차량별 비용·업무사용비율'!$B$5:$B$24,MATCH(B278,'차량별 비용·업무사용비율'!$A$5:$A$24,0)),"차량 목록에 없음"))</f>
        <v/>
      </c>
      <c r="D278" s="4" t="n"/>
      <c r="E278" s="12" t="n"/>
      <c r="F278" s="4" t="n"/>
      <c r="G278" s="13" t="n"/>
      <c r="H278" s="13" t="n"/>
      <c r="I278" s="4">
        <f>IF(E278="","",IF(B278="","차량번호 미기재",IF(D278="","비용 구분 미기재",IF(F278="","증빙 종류 미기재",""))))</f>
        <v/>
      </c>
    </row>
    <row r="279">
      <c r="A279" s="6" t="n"/>
      <c r="B279" s="4" t="n"/>
      <c r="C279" s="4">
        <f>IF(B279="","",IFERROR(INDEX('차량별 비용·업무사용비율'!$B$5:$B$24,MATCH(B279,'차량별 비용·업무사용비율'!$A$5:$A$24,0)),"차량 목록에 없음"))</f>
        <v/>
      </c>
      <c r="D279" s="4" t="n"/>
      <c r="E279" s="12" t="n"/>
      <c r="F279" s="4" t="n"/>
      <c r="G279" s="13" t="n"/>
      <c r="H279" s="13" t="n"/>
      <c r="I279" s="4">
        <f>IF(E279="","",IF(B279="","차량번호 미기재",IF(D279="","비용 구분 미기재",IF(F279="","증빙 종류 미기재",""))))</f>
        <v/>
      </c>
    </row>
    <row r="280">
      <c r="A280" s="6" t="n"/>
      <c r="B280" s="4" t="n"/>
      <c r="C280" s="4">
        <f>IF(B280="","",IFERROR(INDEX('차량별 비용·업무사용비율'!$B$5:$B$24,MATCH(B280,'차량별 비용·업무사용비율'!$A$5:$A$24,0)),"차량 목록에 없음"))</f>
        <v/>
      </c>
      <c r="D280" s="4" t="n"/>
      <c r="E280" s="12" t="n"/>
      <c r="F280" s="4" t="n"/>
      <c r="G280" s="13" t="n"/>
      <c r="H280" s="13" t="n"/>
      <c r="I280" s="4">
        <f>IF(E280="","",IF(B280="","차량번호 미기재",IF(D280="","비용 구분 미기재",IF(F280="","증빙 종류 미기재",""))))</f>
        <v/>
      </c>
    </row>
    <row r="281">
      <c r="A281" s="6" t="n"/>
      <c r="B281" s="4" t="n"/>
      <c r="C281" s="4">
        <f>IF(B281="","",IFERROR(INDEX('차량별 비용·업무사용비율'!$B$5:$B$24,MATCH(B281,'차량별 비용·업무사용비율'!$A$5:$A$24,0)),"차량 목록에 없음"))</f>
        <v/>
      </c>
      <c r="D281" s="4" t="n"/>
      <c r="E281" s="12" t="n"/>
      <c r="F281" s="4" t="n"/>
      <c r="G281" s="13" t="n"/>
      <c r="H281" s="13" t="n"/>
      <c r="I281" s="4">
        <f>IF(E281="","",IF(B281="","차량번호 미기재",IF(D281="","비용 구분 미기재",IF(F281="","증빙 종류 미기재",""))))</f>
        <v/>
      </c>
    </row>
    <row r="282">
      <c r="A282" s="6" t="n"/>
      <c r="B282" s="4" t="n"/>
      <c r="C282" s="4">
        <f>IF(B282="","",IFERROR(INDEX('차량별 비용·업무사용비율'!$B$5:$B$24,MATCH(B282,'차량별 비용·업무사용비율'!$A$5:$A$24,0)),"차량 목록에 없음"))</f>
        <v/>
      </c>
      <c r="D282" s="4" t="n"/>
      <c r="E282" s="12" t="n"/>
      <c r="F282" s="4" t="n"/>
      <c r="G282" s="13" t="n"/>
      <c r="H282" s="13" t="n"/>
      <c r="I282" s="4">
        <f>IF(E282="","",IF(B282="","차량번호 미기재",IF(D282="","비용 구분 미기재",IF(F282="","증빙 종류 미기재",""))))</f>
        <v/>
      </c>
    </row>
    <row r="283">
      <c r="A283" s="6" t="n"/>
      <c r="B283" s="4" t="n"/>
      <c r="C283" s="4">
        <f>IF(B283="","",IFERROR(INDEX('차량별 비용·업무사용비율'!$B$5:$B$24,MATCH(B283,'차량별 비용·업무사용비율'!$A$5:$A$24,0)),"차량 목록에 없음"))</f>
        <v/>
      </c>
      <c r="D283" s="4" t="n"/>
      <c r="E283" s="12" t="n"/>
      <c r="F283" s="4" t="n"/>
      <c r="G283" s="13" t="n"/>
      <c r="H283" s="13" t="n"/>
      <c r="I283" s="4">
        <f>IF(E283="","",IF(B283="","차량번호 미기재",IF(D283="","비용 구분 미기재",IF(F283="","증빙 종류 미기재",""))))</f>
        <v/>
      </c>
    </row>
    <row r="284">
      <c r="A284" s="6" t="n"/>
      <c r="B284" s="4" t="n"/>
      <c r="C284" s="4">
        <f>IF(B284="","",IFERROR(INDEX('차량별 비용·업무사용비율'!$B$5:$B$24,MATCH(B284,'차량별 비용·업무사용비율'!$A$5:$A$24,0)),"차량 목록에 없음"))</f>
        <v/>
      </c>
      <c r="D284" s="4" t="n"/>
      <c r="E284" s="12" t="n"/>
      <c r="F284" s="4" t="n"/>
      <c r="G284" s="13" t="n"/>
      <c r="H284" s="13" t="n"/>
      <c r="I284" s="4">
        <f>IF(E284="","",IF(B284="","차량번호 미기재",IF(D284="","비용 구분 미기재",IF(F284="","증빙 종류 미기재",""))))</f>
        <v/>
      </c>
    </row>
    <row r="285">
      <c r="A285" s="6" t="n"/>
      <c r="B285" s="4" t="n"/>
      <c r="C285" s="4">
        <f>IF(B285="","",IFERROR(INDEX('차량별 비용·업무사용비율'!$B$5:$B$24,MATCH(B285,'차량별 비용·업무사용비율'!$A$5:$A$24,0)),"차량 목록에 없음"))</f>
        <v/>
      </c>
      <c r="D285" s="4" t="n"/>
      <c r="E285" s="12" t="n"/>
      <c r="F285" s="4" t="n"/>
      <c r="G285" s="13" t="n"/>
      <c r="H285" s="13" t="n"/>
      <c r="I285" s="4">
        <f>IF(E285="","",IF(B285="","차량번호 미기재",IF(D285="","비용 구분 미기재",IF(F285="","증빙 종류 미기재",""))))</f>
        <v/>
      </c>
    </row>
    <row r="286">
      <c r="A286" s="6" t="n"/>
      <c r="B286" s="4" t="n"/>
      <c r="C286" s="4">
        <f>IF(B286="","",IFERROR(INDEX('차량별 비용·업무사용비율'!$B$5:$B$24,MATCH(B286,'차량별 비용·업무사용비율'!$A$5:$A$24,0)),"차량 목록에 없음"))</f>
        <v/>
      </c>
      <c r="D286" s="4" t="n"/>
      <c r="E286" s="12" t="n"/>
      <c r="F286" s="4" t="n"/>
      <c r="G286" s="13" t="n"/>
      <c r="H286" s="13" t="n"/>
      <c r="I286" s="4">
        <f>IF(E286="","",IF(B286="","차량번호 미기재",IF(D286="","비용 구분 미기재",IF(F286="","증빙 종류 미기재",""))))</f>
        <v/>
      </c>
    </row>
    <row r="287">
      <c r="A287" s="6" t="n"/>
      <c r="B287" s="4" t="n"/>
      <c r="C287" s="4">
        <f>IF(B287="","",IFERROR(INDEX('차량별 비용·업무사용비율'!$B$5:$B$24,MATCH(B287,'차량별 비용·업무사용비율'!$A$5:$A$24,0)),"차량 목록에 없음"))</f>
        <v/>
      </c>
      <c r="D287" s="4" t="n"/>
      <c r="E287" s="12" t="n"/>
      <c r="F287" s="4" t="n"/>
      <c r="G287" s="13" t="n"/>
      <c r="H287" s="13" t="n"/>
      <c r="I287" s="4">
        <f>IF(E287="","",IF(B287="","차량번호 미기재",IF(D287="","비용 구분 미기재",IF(F287="","증빙 종류 미기재",""))))</f>
        <v/>
      </c>
    </row>
    <row r="288">
      <c r="A288" s="6" t="n"/>
      <c r="B288" s="4" t="n"/>
      <c r="C288" s="4">
        <f>IF(B288="","",IFERROR(INDEX('차량별 비용·업무사용비율'!$B$5:$B$24,MATCH(B288,'차량별 비용·업무사용비율'!$A$5:$A$24,0)),"차량 목록에 없음"))</f>
        <v/>
      </c>
      <c r="D288" s="4" t="n"/>
      <c r="E288" s="12" t="n"/>
      <c r="F288" s="4" t="n"/>
      <c r="G288" s="13" t="n"/>
      <c r="H288" s="13" t="n"/>
      <c r="I288" s="4">
        <f>IF(E288="","",IF(B288="","차량번호 미기재",IF(D288="","비용 구분 미기재",IF(F288="","증빙 종류 미기재",""))))</f>
        <v/>
      </c>
    </row>
    <row r="289">
      <c r="A289" s="6" t="n"/>
      <c r="B289" s="4" t="n"/>
      <c r="C289" s="4">
        <f>IF(B289="","",IFERROR(INDEX('차량별 비용·업무사용비율'!$B$5:$B$24,MATCH(B289,'차량별 비용·업무사용비율'!$A$5:$A$24,0)),"차량 목록에 없음"))</f>
        <v/>
      </c>
      <c r="D289" s="4" t="n"/>
      <c r="E289" s="12" t="n"/>
      <c r="F289" s="4" t="n"/>
      <c r="G289" s="13" t="n"/>
      <c r="H289" s="13" t="n"/>
      <c r="I289" s="4">
        <f>IF(E289="","",IF(B289="","차량번호 미기재",IF(D289="","비용 구분 미기재",IF(F289="","증빙 종류 미기재",""))))</f>
        <v/>
      </c>
    </row>
    <row r="290">
      <c r="A290" s="6" t="n"/>
      <c r="B290" s="4" t="n"/>
      <c r="C290" s="4">
        <f>IF(B290="","",IFERROR(INDEX('차량별 비용·업무사용비율'!$B$5:$B$24,MATCH(B290,'차량별 비용·업무사용비율'!$A$5:$A$24,0)),"차량 목록에 없음"))</f>
        <v/>
      </c>
      <c r="D290" s="4" t="n"/>
      <c r="E290" s="12" t="n"/>
      <c r="F290" s="4" t="n"/>
      <c r="G290" s="13" t="n"/>
      <c r="H290" s="13" t="n"/>
      <c r="I290" s="4">
        <f>IF(E290="","",IF(B290="","차량번호 미기재",IF(D290="","비용 구분 미기재",IF(F290="","증빙 종류 미기재",""))))</f>
        <v/>
      </c>
    </row>
    <row r="291">
      <c r="A291" s="6" t="n"/>
      <c r="B291" s="4" t="n"/>
      <c r="C291" s="4">
        <f>IF(B291="","",IFERROR(INDEX('차량별 비용·업무사용비율'!$B$5:$B$24,MATCH(B291,'차량별 비용·업무사용비율'!$A$5:$A$24,0)),"차량 목록에 없음"))</f>
        <v/>
      </c>
      <c r="D291" s="4" t="n"/>
      <c r="E291" s="12" t="n"/>
      <c r="F291" s="4" t="n"/>
      <c r="G291" s="13" t="n"/>
      <c r="H291" s="13" t="n"/>
      <c r="I291" s="4">
        <f>IF(E291="","",IF(B291="","차량번호 미기재",IF(D291="","비용 구분 미기재",IF(F291="","증빙 종류 미기재",""))))</f>
        <v/>
      </c>
    </row>
    <row r="292">
      <c r="A292" s="6" t="n"/>
      <c r="B292" s="4" t="n"/>
      <c r="C292" s="4">
        <f>IF(B292="","",IFERROR(INDEX('차량별 비용·업무사용비율'!$B$5:$B$24,MATCH(B292,'차량별 비용·업무사용비율'!$A$5:$A$24,0)),"차량 목록에 없음"))</f>
        <v/>
      </c>
      <c r="D292" s="4" t="n"/>
      <c r="E292" s="12" t="n"/>
      <c r="F292" s="4" t="n"/>
      <c r="G292" s="13" t="n"/>
      <c r="H292" s="13" t="n"/>
      <c r="I292" s="4">
        <f>IF(E292="","",IF(B292="","차량번호 미기재",IF(D292="","비용 구분 미기재",IF(F292="","증빙 종류 미기재",""))))</f>
        <v/>
      </c>
    </row>
    <row r="293">
      <c r="A293" s="6" t="n"/>
      <c r="B293" s="4" t="n"/>
      <c r="C293" s="4">
        <f>IF(B293="","",IFERROR(INDEX('차량별 비용·업무사용비율'!$B$5:$B$24,MATCH(B293,'차량별 비용·업무사용비율'!$A$5:$A$24,0)),"차량 목록에 없음"))</f>
        <v/>
      </c>
      <c r="D293" s="4" t="n"/>
      <c r="E293" s="12" t="n"/>
      <c r="F293" s="4" t="n"/>
      <c r="G293" s="13" t="n"/>
      <c r="H293" s="13" t="n"/>
      <c r="I293" s="4">
        <f>IF(E293="","",IF(B293="","차량번호 미기재",IF(D293="","비용 구분 미기재",IF(F293="","증빙 종류 미기재",""))))</f>
        <v/>
      </c>
    </row>
    <row r="294">
      <c r="A294" s="6" t="n"/>
      <c r="B294" s="4" t="n"/>
      <c r="C294" s="4">
        <f>IF(B294="","",IFERROR(INDEX('차량별 비용·업무사용비율'!$B$5:$B$24,MATCH(B294,'차량별 비용·업무사용비율'!$A$5:$A$24,0)),"차량 목록에 없음"))</f>
        <v/>
      </c>
      <c r="D294" s="4" t="n"/>
      <c r="E294" s="12" t="n"/>
      <c r="F294" s="4" t="n"/>
      <c r="G294" s="13" t="n"/>
      <c r="H294" s="13" t="n"/>
      <c r="I294" s="4">
        <f>IF(E294="","",IF(B294="","차량번호 미기재",IF(D294="","비용 구분 미기재",IF(F294="","증빙 종류 미기재",""))))</f>
        <v/>
      </c>
    </row>
    <row r="295">
      <c r="A295" s="6" t="n"/>
      <c r="B295" s="4" t="n"/>
      <c r="C295" s="4">
        <f>IF(B295="","",IFERROR(INDEX('차량별 비용·업무사용비율'!$B$5:$B$24,MATCH(B295,'차량별 비용·업무사용비율'!$A$5:$A$24,0)),"차량 목록에 없음"))</f>
        <v/>
      </c>
      <c r="D295" s="4" t="n"/>
      <c r="E295" s="12" t="n"/>
      <c r="F295" s="4" t="n"/>
      <c r="G295" s="13" t="n"/>
      <c r="H295" s="13" t="n"/>
      <c r="I295" s="4">
        <f>IF(E295="","",IF(B295="","차량번호 미기재",IF(D295="","비용 구분 미기재",IF(F295="","증빙 종류 미기재",""))))</f>
        <v/>
      </c>
    </row>
    <row r="296">
      <c r="A296" s="6" t="n"/>
      <c r="B296" s="4" t="n"/>
      <c r="C296" s="4">
        <f>IF(B296="","",IFERROR(INDEX('차량별 비용·업무사용비율'!$B$5:$B$24,MATCH(B296,'차량별 비용·업무사용비율'!$A$5:$A$24,0)),"차량 목록에 없음"))</f>
        <v/>
      </c>
      <c r="D296" s="4" t="n"/>
      <c r="E296" s="12" t="n"/>
      <c r="F296" s="4" t="n"/>
      <c r="G296" s="13" t="n"/>
      <c r="H296" s="13" t="n"/>
      <c r="I296" s="4">
        <f>IF(E296="","",IF(B296="","차량번호 미기재",IF(D296="","비용 구분 미기재",IF(F296="","증빙 종류 미기재",""))))</f>
        <v/>
      </c>
    </row>
    <row r="297">
      <c r="A297" s="6" t="n"/>
      <c r="B297" s="4" t="n"/>
      <c r="C297" s="4">
        <f>IF(B297="","",IFERROR(INDEX('차량별 비용·업무사용비율'!$B$5:$B$24,MATCH(B297,'차량별 비용·업무사용비율'!$A$5:$A$24,0)),"차량 목록에 없음"))</f>
        <v/>
      </c>
      <c r="D297" s="4" t="n"/>
      <c r="E297" s="12" t="n"/>
      <c r="F297" s="4" t="n"/>
      <c r="G297" s="13" t="n"/>
      <c r="H297" s="13" t="n"/>
      <c r="I297" s="4">
        <f>IF(E297="","",IF(B297="","차량번호 미기재",IF(D297="","비용 구분 미기재",IF(F297="","증빙 종류 미기재",""))))</f>
        <v/>
      </c>
    </row>
    <row r="298">
      <c r="A298" s="6" t="n"/>
      <c r="B298" s="4" t="n"/>
      <c r="C298" s="4">
        <f>IF(B298="","",IFERROR(INDEX('차량별 비용·업무사용비율'!$B$5:$B$24,MATCH(B298,'차량별 비용·업무사용비율'!$A$5:$A$24,0)),"차량 목록에 없음"))</f>
        <v/>
      </c>
      <c r="D298" s="4" t="n"/>
      <c r="E298" s="12" t="n"/>
      <c r="F298" s="4" t="n"/>
      <c r="G298" s="13" t="n"/>
      <c r="H298" s="13" t="n"/>
      <c r="I298" s="4">
        <f>IF(E298="","",IF(B298="","차량번호 미기재",IF(D298="","비용 구분 미기재",IF(F298="","증빙 종류 미기재",""))))</f>
        <v/>
      </c>
    </row>
    <row r="299">
      <c r="A299" s="6" t="n"/>
      <c r="B299" s="4" t="n"/>
      <c r="C299" s="4">
        <f>IF(B299="","",IFERROR(INDEX('차량별 비용·업무사용비율'!$B$5:$B$24,MATCH(B299,'차량별 비용·업무사용비율'!$A$5:$A$24,0)),"차량 목록에 없음"))</f>
        <v/>
      </c>
      <c r="D299" s="4" t="n"/>
      <c r="E299" s="12" t="n"/>
      <c r="F299" s="4" t="n"/>
      <c r="G299" s="13" t="n"/>
      <c r="H299" s="13" t="n"/>
      <c r="I299" s="4">
        <f>IF(E299="","",IF(B299="","차량번호 미기재",IF(D299="","비용 구분 미기재",IF(F299="","증빙 종류 미기재",""))))</f>
        <v/>
      </c>
    </row>
    <row r="300">
      <c r="A300" s="6" t="n"/>
      <c r="B300" s="4" t="n"/>
      <c r="C300" s="4">
        <f>IF(B300="","",IFERROR(INDEX('차량별 비용·업무사용비율'!$B$5:$B$24,MATCH(B300,'차량별 비용·업무사용비율'!$A$5:$A$24,0)),"차량 목록에 없음"))</f>
        <v/>
      </c>
      <c r="D300" s="4" t="n"/>
      <c r="E300" s="12" t="n"/>
      <c r="F300" s="4" t="n"/>
      <c r="G300" s="13" t="n"/>
      <c r="H300" s="13" t="n"/>
      <c r="I300" s="4">
        <f>IF(E300="","",IF(B300="","차량번호 미기재",IF(D300="","비용 구분 미기재",IF(F300="","증빙 종류 미기재",""))))</f>
        <v/>
      </c>
    </row>
    <row r="301">
      <c r="A301" s="6" t="n"/>
      <c r="B301" s="4" t="n"/>
      <c r="C301" s="4">
        <f>IF(B301="","",IFERROR(INDEX('차량별 비용·업무사용비율'!$B$5:$B$24,MATCH(B301,'차량별 비용·업무사용비율'!$A$5:$A$24,0)),"차량 목록에 없음"))</f>
        <v/>
      </c>
      <c r="D301" s="4" t="n"/>
      <c r="E301" s="12" t="n"/>
      <c r="F301" s="4" t="n"/>
      <c r="G301" s="13" t="n"/>
      <c r="H301" s="13" t="n"/>
      <c r="I301" s="4">
        <f>IF(E301="","",IF(B301="","차량번호 미기재",IF(D301="","비용 구분 미기재",IF(F301="","증빙 종류 미기재",""))))</f>
        <v/>
      </c>
    </row>
    <row r="302">
      <c r="A302" s="6" t="n"/>
      <c r="B302" s="4" t="n"/>
      <c r="C302" s="4">
        <f>IF(B302="","",IFERROR(INDEX('차량별 비용·업무사용비율'!$B$5:$B$24,MATCH(B302,'차량별 비용·업무사용비율'!$A$5:$A$24,0)),"차량 목록에 없음"))</f>
        <v/>
      </c>
      <c r="D302" s="4" t="n"/>
      <c r="E302" s="12" t="n"/>
      <c r="F302" s="4" t="n"/>
      <c r="G302" s="13" t="n"/>
      <c r="H302" s="13" t="n"/>
      <c r="I302" s="4">
        <f>IF(E302="","",IF(B302="","차량번호 미기재",IF(D302="","비용 구분 미기재",IF(F302="","증빙 종류 미기재",""))))</f>
        <v/>
      </c>
    </row>
    <row r="303">
      <c r="A303" s="6" t="n"/>
      <c r="B303" s="4" t="n"/>
      <c r="C303" s="4">
        <f>IF(B303="","",IFERROR(INDEX('차량별 비용·업무사용비율'!$B$5:$B$24,MATCH(B303,'차량별 비용·업무사용비율'!$A$5:$A$24,0)),"차량 목록에 없음"))</f>
        <v/>
      </c>
      <c r="D303" s="4" t="n"/>
      <c r="E303" s="12" t="n"/>
      <c r="F303" s="4" t="n"/>
      <c r="G303" s="13" t="n"/>
      <c r="H303" s="13" t="n"/>
      <c r="I303" s="4">
        <f>IF(E303="","",IF(B303="","차량번호 미기재",IF(D303="","비용 구분 미기재",IF(F303="","증빙 종류 미기재",""))))</f>
        <v/>
      </c>
    </row>
    <row r="304">
      <c r="A304" s="6" t="n"/>
      <c r="B304" s="4" t="n"/>
      <c r="C304" s="4">
        <f>IF(B304="","",IFERROR(INDEX('차량별 비용·업무사용비율'!$B$5:$B$24,MATCH(B304,'차량별 비용·업무사용비율'!$A$5:$A$24,0)),"차량 목록에 없음"))</f>
        <v/>
      </c>
      <c r="D304" s="4" t="n"/>
      <c r="E304" s="12" t="n"/>
      <c r="F304" s="4" t="n"/>
      <c r="G304" s="13" t="n"/>
      <c r="H304" s="13" t="n"/>
      <c r="I304" s="4">
        <f>IF(E304="","",IF(B304="","차량번호 미기재",IF(D304="","비용 구분 미기재",IF(F304="","증빙 종류 미기재",""))))</f>
        <v/>
      </c>
    </row>
    <row r="305">
      <c r="A305" s="6" t="n"/>
      <c r="B305" s="4" t="n"/>
      <c r="C305" s="4">
        <f>IF(B305="","",IFERROR(INDEX('차량별 비용·업무사용비율'!$B$5:$B$24,MATCH(B305,'차량별 비용·업무사용비율'!$A$5:$A$24,0)),"차량 목록에 없음"))</f>
        <v/>
      </c>
      <c r="D305" s="4" t="n"/>
      <c r="E305" s="12" t="n"/>
      <c r="F305" s="4" t="n"/>
      <c r="G305" s="13" t="n"/>
      <c r="H305" s="13" t="n"/>
      <c r="I305" s="4">
        <f>IF(E305="","",IF(B305="","차량번호 미기재",IF(D305="","비용 구분 미기재",IF(F305="","증빙 종류 미기재",""))))</f>
        <v/>
      </c>
    </row>
    <row r="306">
      <c r="A306" s="6" t="n"/>
      <c r="B306" s="4" t="n"/>
      <c r="C306" s="4">
        <f>IF(B306="","",IFERROR(INDEX('차량별 비용·업무사용비율'!$B$5:$B$24,MATCH(B306,'차량별 비용·업무사용비율'!$A$5:$A$24,0)),"차량 목록에 없음"))</f>
        <v/>
      </c>
      <c r="D306" s="4" t="n"/>
      <c r="E306" s="12" t="n"/>
      <c r="F306" s="4" t="n"/>
      <c r="G306" s="13" t="n"/>
      <c r="H306" s="13" t="n"/>
      <c r="I306" s="4">
        <f>IF(E306="","",IF(B306="","차량번호 미기재",IF(D306="","비용 구분 미기재",IF(F306="","증빙 종류 미기재",""))))</f>
        <v/>
      </c>
    </row>
    <row r="307">
      <c r="A307" s="6" t="n"/>
      <c r="B307" s="4" t="n"/>
      <c r="C307" s="4">
        <f>IF(B307="","",IFERROR(INDEX('차량별 비용·업무사용비율'!$B$5:$B$24,MATCH(B307,'차량별 비용·업무사용비율'!$A$5:$A$24,0)),"차량 목록에 없음"))</f>
        <v/>
      </c>
      <c r="D307" s="4" t="n"/>
      <c r="E307" s="12" t="n"/>
      <c r="F307" s="4" t="n"/>
      <c r="G307" s="13" t="n"/>
      <c r="H307" s="13" t="n"/>
      <c r="I307" s="4">
        <f>IF(E307="","",IF(B307="","차량번호 미기재",IF(D307="","비용 구분 미기재",IF(F307="","증빙 종류 미기재",""))))</f>
        <v/>
      </c>
    </row>
    <row r="308">
      <c r="A308" s="6" t="n"/>
      <c r="B308" s="4" t="n"/>
      <c r="C308" s="4">
        <f>IF(B308="","",IFERROR(INDEX('차량별 비용·업무사용비율'!$B$5:$B$24,MATCH(B308,'차량별 비용·업무사용비율'!$A$5:$A$24,0)),"차량 목록에 없음"))</f>
        <v/>
      </c>
      <c r="D308" s="4" t="n"/>
      <c r="E308" s="12" t="n"/>
      <c r="F308" s="4" t="n"/>
      <c r="G308" s="13" t="n"/>
      <c r="H308" s="13" t="n"/>
      <c r="I308" s="4">
        <f>IF(E308="","",IF(B308="","차량번호 미기재",IF(D308="","비용 구분 미기재",IF(F308="","증빙 종류 미기재",""))))</f>
        <v/>
      </c>
    </row>
    <row r="309">
      <c r="A309" s="6" t="n"/>
      <c r="B309" s="4" t="n"/>
      <c r="C309" s="4">
        <f>IF(B309="","",IFERROR(INDEX('차량별 비용·업무사용비율'!$B$5:$B$24,MATCH(B309,'차량별 비용·업무사용비율'!$A$5:$A$24,0)),"차량 목록에 없음"))</f>
        <v/>
      </c>
      <c r="D309" s="4" t="n"/>
      <c r="E309" s="12" t="n"/>
      <c r="F309" s="4" t="n"/>
      <c r="G309" s="13" t="n"/>
      <c r="H309" s="13" t="n"/>
      <c r="I309" s="4">
        <f>IF(E309="","",IF(B309="","차량번호 미기재",IF(D309="","비용 구분 미기재",IF(F309="","증빙 종류 미기재",""))))</f>
        <v/>
      </c>
    </row>
    <row r="310">
      <c r="A310" s="6" t="n"/>
      <c r="B310" s="4" t="n"/>
      <c r="C310" s="4">
        <f>IF(B310="","",IFERROR(INDEX('차량별 비용·업무사용비율'!$B$5:$B$24,MATCH(B310,'차량별 비용·업무사용비율'!$A$5:$A$24,0)),"차량 목록에 없음"))</f>
        <v/>
      </c>
      <c r="D310" s="4" t="n"/>
      <c r="E310" s="12" t="n"/>
      <c r="F310" s="4" t="n"/>
      <c r="G310" s="13" t="n"/>
      <c r="H310" s="13" t="n"/>
      <c r="I310" s="4">
        <f>IF(E310="","",IF(B310="","차량번호 미기재",IF(D310="","비용 구분 미기재",IF(F310="","증빙 종류 미기재",""))))</f>
        <v/>
      </c>
    </row>
    <row r="311">
      <c r="A311" s="6" t="n"/>
      <c r="B311" s="4" t="n"/>
      <c r="C311" s="4">
        <f>IF(B311="","",IFERROR(INDEX('차량별 비용·업무사용비율'!$B$5:$B$24,MATCH(B311,'차량별 비용·업무사용비율'!$A$5:$A$24,0)),"차량 목록에 없음"))</f>
        <v/>
      </c>
      <c r="D311" s="4" t="n"/>
      <c r="E311" s="12" t="n"/>
      <c r="F311" s="4" t="n"/>
      <c r="G311" s="13" t="n"/>
      <c r="H311" s="13" t="n"/>
      <c r="I311" s="4">
        <f>IF(E311="","",IF(B311="","차량번호 미기재",IF(D311="","비용 구분 미기재",IF(F311="","증빙 종류 미기재",""))))</f>
        <v/>
      </c>
    </row>
    <row r="312">
      <c r="A312" s="6" t="n"/>
      <c r="B312" s="4" t="n"/>
      <c r="C312" s="4">
        <f>IF(B312="","",IFERROR(INDEX('차량별 비용·업무사용비율'!$B$5:$B$24,MATCH(B312,'차량별 비용·업무사용비율'!$A$5:$A$24,0)),"차량 목록에 없음"))</f>
        <v/>
      </c>
      <c r="D312" s="4" t="n"/>
      <c r="E312" s="12" t="n"/>
      <c r="F312" s="4" t="n"/>
      <c r="G312" s="13" t="n"/>
      <c r="H312" s="13" t="n"/>
      <c r="I312" s="4">
        <f>IF(E312="","",IF(B312="","차량번호 미기재",IF(D312="","비용 구분 미기재",IF(F312="","증빙 종류 미기재",""))))</f>
        <v/>
      </c>
    </row>
    <row r="313">
      <c r="A313" s="6" t="n"/>
      <c r="B313" s="4" t="n"/>
      <c r="C313" s="4">
        <f>IF(B313="","",IFERROR(INDEX('차량별 비용·업무사용비율'!$B$5:$B$24,MATCH(B313,'차량별 비용·업무사용비율'!$A$5:$A$24,0)),"차량 목록에 없음"))</f>
        <v/>
      </c>
      <c r="D313" s="4" t="n"/>
      <c r="E313" s="12" t="n"/>
      <c r="F313" s="4" t="n"/>
      <c r="G313" s="13" t="n"/>
      <c r="H313" s="13" t="n"/>
      <c r="I313" s="4">
        <f>IF(E313="","",IF(B313="","차량번호 미기재",IF(D313="","비용 구분 미기재",IF(F313="","증빙 종류 미기재",""))))</f>
        <v/>
      </c>
    </row>
    <row r="314">
      <c r="A314" s="6" t="n"/>
      <c r="B314" s="4" t="n"/>
      <c r="C314" s="4">
        <f>IF(B314="","",IFERROR(INDEX('차량별 비용·업무사용비율'!$B$5:$B$24,MATCH(B314,'차량별 비용·업무사용비율'!$A$5:$A$24,0)),"차량 목록에 없음"))</f>
        <v/>
      </c>
      <c r="D314" s="4" t="n"/>
      <c r="E314" s="12" t="n"/>
      <c r="F314" s="4" t="n"/>
      <c r="G314" s="13" t="n"/>
      <c r="H314" s="13" t="n"/>
      <c r="I314" s="4">
        <f>IF(E314="","",IF(B314="","차량번호 미기재",IF(D314="","비용 구분 미기재",IF(F314="","증빙 종류 미기재",""))))</f>
        <v/>
      </c>
    </row>
    <row r="315">
      <c r="A315" s="6" t="n"/>
      <c r="B315" s="4" t="n"/>
      <c r="C315" s="4">
        <f>IF(B315="","",IFERROR(INDEX('차량별 비용·업무사용비율'!$B$5:$B$24,MATCH(B315,'차량별 비용·업무사용비율'!$A$5:$A$24,0)),"차량 목록에 없음"))</f>
        <v/>
      </c>
      <c r="D315" s="4" t="n"/>
      <c r="E315" s="12" t="n"/>
      <c r="F315" s="4" t="n"/>
      <c r="G315" s="13" t="n"/>
      <c r="H315" s="13" t="n"/>
      <c r="I315" s="4">
        <f>IF(E315="","",IF(B315="","차량번호 미기재",IF(D315="","비용 구분 미기재",IF(F315="","증빙 종류 미기재",""))))</f>
        <v/>
      </c>
    </row>
    <row r="316">
      <c r="A316" s="6" t="n"/>
      <c r="B316" s="4" t="n"/>
      <c r="C316" s="4">
        <f>IF(B316="","",IFERROR(INDEX('차량별 비용·업무사용비율'!$B$5:$B$24,MATCH(B316,'차량별 비용·업무사용비율'!$A$5:$A$24,0)),"차량 목록에 없음"))</f>
        <v/>
      </c>
      <c r="D316" s="4" t="n"/>
      <c r="E316" s="12" t="n"/>
      <c r="F316" s="4" t="n"/>
      <c r="G316" s="13" t="n"/>
      <c r="H316" s="13" t="n"/>
      <c r="I316" s="4">
        <f>IF(E316="","",IF(B316="","차량번호 미기재",IF(D316="","비용 구분 미기재",IF(F316="","증빙 종류 미기재",""))))</f>
        <v/>
      </c>
    </row>
    <row r="317">
      <c r="A317" s="6" t="n"/>
      <c r="B317" s="4" t="n"/>
      <c r="C317" s="4">
        <f>IF(B317="","",IFERROR(INDEX('차량별 비용·업무사용비율'!$B$5:$B$24,MATCH(B317,'차량별 비용·업무사용비율'!$A$5:$A$24,0)),"차량 목록에 없음"))</f>
        <v/>
      </c>
      <c r="D317" s="4" t="n"/>
      <c r="E317" s="12" t="n"/>
      <c r="F317" s="4" t="n"/>
      <c r="G317" s="13" t="n"/>
      <c r="H317" s="13" t="n"/>
      <c r="I317" s="4">
        <f>IF(E317="","",IF(B317="","차량번호 미기재",IF(D317="","비용 구분 미기재",IF(F317="","증빙 종류 미기재",""))))</f>
        <v/>
      </c>
    </row>
    <row r="318">
      <c r="A318" s="6" t="n"/>
      <c r="B318" s="4" t="n"/>
      <c r="C318" s="4">
        <f>IF(B318="","",IFERROR(INDEX('차량별 비용·업무사용비율'!$B$5:$B$24,MATCH(B318,'차량별 비용·업무사용비율'!$A$5:$A$24,0)),"차량 목록에 없음"))</f>
        <v/>
      </c>
      <c r="D318" s="4" t="n"/>
      <c r="E318" s="12" t="n"/>
      <c r="F318" s="4" t="n"/>
      <c r="G318" s="13" t="n"/>
      <c r="H318" s="13" t="n"/>
      <c r="I318" s="4">
        <f>IF(E318="","",IF(B318="","차량번호 미기재",IF(D318="","비용 구분 미기재",IF(F318="","증빙 종류 미기재",""))))</f>
        <v/>
      </c>
    </row>
    <row r="319">
      <c r="A319" s="6" t="n"/>
      <c r="B319" s="4" t="n"/>
      <c r="C319" s="4">
        <f>IF(B319="","",IFERROR(INDEX('차량별 비용·업무사용비율'!$B$5:$B$24,MATCH(B319,'차량별 비용·업무사용비율'!$A$5:$A$24,0)),"차량 목록에 없음"))</f>
        <v/>
      </c>
      <c r="D319" s="4" t="n"/>
      <c r="E319" s="12" t="n"/>
      <c r="F319" s="4" t="n"/>
      <c r="G319" s="13" t="n"/>
      <c r="H319" s="13" t="n"/>
      <c r="I319" s="4">
        <f>IF(E319="","",IF(B319="","차량번호 미기재",IF(D319="","비용 구분 미기재",IF(F319="","증빙 종류 미기재",""))))</f>
        <v/>
      </c>
    </row>
    <row r="320">
      <c r="A320" s="6" t="n"/>
      <c r="B320" s="4" t="n"/>
      <c r="C320" s="4">
        <f>IF(B320="","",IFERROR(INDEX('차량별 비용·업무사용비율'!$B$5:$B$24,MATCH(B320,'차량별 비용·업무사용비율'!$A$5:$A$24,0)),"차량 목록에 없음"))</f>
        <v/>
      </c>
      <c r="D320" s="4" t="n"/>
      <c r="E320" s="12" t="n"/>
      <c r="F320" s="4" t="n"/>
      <c r="G320" s="13" t="n"/>
      <c r="H320" s="13" t="n"/>
      <c r="I320" s="4">
        <f>IF(E320="","",IF(B320="","차량번호 미기재",IF(D320="","비용 구분 미기재",IF(F320="","증빙 종류 미기재",""))))</f>
        <v/>
      </c>
    </row>
    <row r="321">
      <c r="A321" s="6" t="n"/>
      <c r="B321" s="4" t="n"/>
      <c r="C321" s="4">
        <f>IF(B321="","",IFERROR(INDEX('차량별 비용·업무사용비율'!$B$5:$B$24,MATCH(B321,'차량별 비용·업무사용비율'!$A$5:$A$24,0)),"차량 목록에 없음"))</f>
        <v/>
      </c>
      <c r="D321" s="4" t="n"/>
      <c r="E321" s="12" t="n"/>
      <c r="F321" s="4" t="n"/>
      <c r="G321" s="13" t="n"/>
      <c r="H321" s="13" t="n"/>
      <c r="I321" s="4">
        <f>IF(E321="","",IF(B321="","차량번호 미기재",IF(D321="","비용 구분 미기재",IF(F321="","증빙 종류 미기재",""))))</f>
        <v/>
      </c>
    </row>
    <row r="322">
      <c r="A322" s="6" t="n"/>
      <c r="B322" s="4" t="n"/>
      <c r="C322" s="4">
        <f>IF(B322="","",IFERROR(INDEX('차량별 비용·업무사용비율'!$B$5:$B$24,MATCH(B322,'차량별 비용·업무사용비율'!$A$5:$A$24,0)),"차량 목록에 없음"))</f>
        <v/>
      </c>
      <c r="D322" s="4" t="n"/>
      <c r="E322" s="12" t="n"/>
      <c r="F322" s="4" t="n"/>
      <c r="G322" s="13" t="n"/>
      <c r="H322" s="13" t="n"/>
      <c r="I322" s="4">
        <f>IF(E322="","",IF(B322="","차량번호 미기재",IF(D322="","비용 구분 미기재",IF(F322="","증빙 종류 미기재",""))))</f>
        <v/>
      </c>
    </row>
    <row r="323">
      <c r="A323" s="6" t="n"/>
      <c r="B323" s="4" t="n"/>
      <c r="C323" s="4">
        <f>IF(B323="","",IFERROR(INDEX('차량별 비용·업무사용비율'!$B$5:$B$24,MATCH(B323,'차량별 비용·업무사용비율'!$A$5:$A$24,0)),"차량 목록에 없음"))</f>
        <v/>
      </c>
      <c r="D323" s="4" t="n"/>
      <c r="E323" s="12" t="n"/>
      <c r="F323" s="4" t="n"/>
      <c r="G323" s="13" t="n"/>
      <c r="H323" s="13" t="n"/>
      <c r="I323" s="4">
        <f>IF(E323="","",IF(B323="","차량번호 미기재",IF(D323="","비용 구분 미기재",IF(F323="","증빙 종류 미기재",""))))</f>
        <v/>
      </c>
    </row>
    <row r="324">
      <c r="A324" s="6" t="n"/>
      <c r="B324" s="4" t="n"/>
      <c r="C324" s="4">
        <f>IF(B324="","",IFERROR(INDEX('차량별 비용·업무사용비율'!$B$5:$B$24,MATCH(B324,'차량별 비용·업무사용비율'!$A$5:$A$24,0)),"차량 목록에 없음"))</f>
        <v/>
      </c>
      <c r="D324" s="4" t="n"/>
      <c r="E324" s="12" t="n"/>
      <c r="F324" s="4" t="n"/>
      <c r="G324" s="13" t="n"/>
      <c r="H324" s="13" t="n"/>
      <c r="I324" s="4">
        <f>IF(E324="","",IF(B324="","차량번호 미기재",IF(D324="","비용 구분 미기재",IF(F324="","증빙 종류 미기재",""))))</f>
        <v/>
      </c>
    </row>
    <row r="325">
      <c r="A325" s="6" t="n"/>
      <c r="B325" s="4" t="n"/>
      <c r="C325" s="4">
        <f>IF(B325="","",IFERROR(INDEX('차량별 비용·업무사용비율'!$B$5:$B$24,MATCH(B325,'차량별 비용·업무사용비율'!$A$5:$A$24,0)),"차량 목록에 없음"))</f>
        <v/>
      </c>
      <c r="D325" s="4" t="n"/>
      <c r="E325" s="12" t="n"/>
      <c r="F325" s="4" t="n"/>
      <c r="G325" s="13" t="n"/>
      <c r="H325" s="13" t="n"/>
      <c r="I325" s="4">
        <f>IF(E325="","",IF(B325="","차량번호 미기재",IF(D325="","비용 구분 미기재",IF(F325="","증빙 종류 미기재",""))))</f>
        <v/>
      </c>
    </row>
    <row r="326">
      <c r="A326" s="6" t="n"/>
      <c r="B326" s="4" t="n"/>
      <c r="C326" s="4">
        <f>IF(B326="","",IFERROR(INDEX('차량별 비용·업무사용비율'!$B$5:$B$24,MATCH(B326,'차량별 비용·업무사용비율'!$A$5:$A$24,0)),"차량 목록에 없음"))</f>
        <v/>
      </c>
      <c r="D326" s="4" t="n"/>
      <c r="E326" s="12" t="n"/>
      <c r="F326" s="4" t="n"/>
      <c r="G326" s="13" t="n"/>
      <c r="H326" s="13" t="n"/>
      <c r="I326" s="4">
        <f>IF(E326="","",IF(B326="","차량번호 미기재",IF(D326="","비용 구분 미기재",IF(F326="","증빙 종류 미기재",""))))</f>
        <v/>
      </c>
    </row>
    <row r="327">
      <c r="A327" s="6" t="n"/>
      <c r="B327" s="4" t="n"/>
      <c r="C327" s="4">
        <f>IF(B327="","",IFERROR(INDEX('차량별 비용·업무사용비율'!$B$5:$B$24,MATCH(B327,'차량별 비용·업무사용비율'!$A$5:$A$24,0)),"차량 목록에 없음"))</f>
        <v/>
      </c>
      <c r="D327" s="4" t="n"/>
      <c r="E327" s="12" t="n"/>
      <c r="F327" s="4" t="n"/>
      <c r="G327" s="13" t="n"/>
      <c r="H327" s="13" t="n"/>
      <c r="I327" s="4">
        <f>IF(E327="","",IF(B327="","차량번호 미기재",IF(D327="","비용 구분 미기재",IF(F327="","증빙 종류 미기재",""))))</f>
        <v/>
      </c>
    </row>
    <row r="328">
      <c r="A328" s="6" t="n"/>
      <c r="B328" s="4" t="n"/>
      <c r="C328" s="4">
        <f>IF(B328="","",IFERROR(INDEX('차량별 비용·업무사용비율'!$B$5:$B$24,MATCH(B328,'차량별 비용·업무사용비율'!$A$5:$A$24,0)),"차량 목록에 없음"))</f>
        <v/>
      </c>
      <c r="D328" s="4" t="n"/>
      <c r="E328" s="12" t="n"/>
      <c r="F328" s="4" t="n"/>
      <c r="G328" s="13" t="n"/>
      <c r="H328" s="13" t="n"/>
      <c r="I328" s="4">
        <f>IF(E328="","",IF(B328="","차량번호 미기재",IF(D328="","비용 구분 미기재",IF(F328="","증빙 종류 미기재",""))))</f>
        <v/>
      </c>
    </row>
    <row r="329">
      <c r="A329" s="6" t="n"/>
      <c r="B329" s="4" t="n"/>
      <c r="C329" s="4">
        <f>IF(B329="","",IFERROR(INDEX('차량별 비용·업무사용비율'!$B$5:$B$24,MATCH(B329,'차량별 비용·업무사용비율'!$A$5:$A$24,0)),"차량 목록에 없음"))</f>
        <v/>
      </c>
      <c r="D329" s="4" t="n"/>
      <c r="E329" s="12" t="n"/>
      <c r="F329" s="4" t="n"/>
      <c r="G329" s="13" t="n"/>
      <c r="H329" s="13" t="n"/>
      <c r="I329" s="4">
        <f>IF(E329="","",IF(B329="","차량번호 미기재",IF(D329="","비용 구분 미기재",IF(F329="","증빙 종류 미기재",""))))</f>
        <v/>
      </c>
    </row>
    <row r="330">
      <c r="A330" s="6" t="n"/>
      <c r="B330" s="4" t="n"/>
      <c r="C330" s="4">
        <f>IF(B330="","",IFERROR(INDEX('차량별 비용·업무사용비율'!$B$5:$B$24,MATCH(B330,'차량별 비용·업무사용비율'!$A$5:$A$24,0)),"차량 목록에 없음"))</f>
        <v/>
      </c>
      <c r="D330" s="4" t="n"/>
      <c r="E330" s="12" t="n"/>
      <c r="F330" s="4" t="n"/>
      <c r="G330" s="13" t="n"/>
      <c r="H330" s="13" t="n"/>
      <c r="I330" s="4">
        <f>IF(E330="","",IF(B330="","차량번호 미기재",IF(D330="","비용 구분 미기재",IF(F330="","증빙 종류 미기재",""))))</f>
        <v/>
      </c>
    </row>
    <row r="331">
      <c r="A331" s="6" t="n"/>
      <c r="B331" s="4" t="n"/>
      <c r="C331" s="4">
        <f>IF(B331="","",IFERROR(INDEX('차량별 비용·업무사용비율'!$B$5:$B$24,MATCH(B331,'차량별 비용·업무사용비율'!$A$5:$A$24,0)),"차량 목록에 없음"))</f>
        <v/>
      </c>
      <c r="D331" s="4" t="n"/>
      <c r="E331" s="12" t="n"/>
      <c r="F331" s="4" t="n"/>
      <c r="G331" s="13" t="n"/>
      <c r="H331" s="13" t="n"/>
      <c r="I331" s="4">
        <f>IF(E331="","",IF(B331="","차량번호 미기재",IF(D331="","비용 구분 미기재",IF(F331="","증빙 종류 미기재",""))))</f>
        <v/>
      </c>
    </row>
    <row r="332">
      <c r="A332" s="6" t="n"/>
      <c r="B332" s="4" t="n"/>
      <c r="C332" s="4">
        <f>IF(B332="","",IFERROR(INDEX('차량별 비용·업무사용비율'!$B$5:$B$24,MATCH(B332,'차량별 비용·업무사용비율'!$A$5:$A$24,0)),"차량 목록에 없음"))</f>
        <v/>
      </c>
      <c r="D332" s="4" t="n"/>
      <c r="E332" s="12" t="n"/>
      <c r="F332" s="4" t="n"/>
      <c r="G332" s="13" t="n"/>
      <c r="H332" s="13" t="n"/>
      <c r="I332" s="4">
        <f>IF(E332="","",IF(B332="","차량번호 미기재",IF(D332="","비용 구분 미기재",IF(F332="","증빙 종류 미기재",""))))</f>
        <v/>
      </c>
    </row>
    <row r="333">
      <c r="A333" s="6" t="n"/>
      <c r="B333" s="4" t="n"/>
      <c r="C333" s="4">
        <f>IF(B333="","",IFERROR(INDEX('차량별 비용·업무사용비율'!$B$5:$B$24,MATCH(B333,'차량별 비용·업무사용비율'!$A$5:$A$24,0)),"차량 목록에 없음"))</f>
        <v/>
      </c>
      <c r="D333" s="4" t="n"/>
      <c r="E333" s="12" t="n"/>
      <c r="F333" s="4" t="n"/>
      <c r="G333" s="13" t="n"/>
      <c r="H333" s="13" t="n"/>
      <c r="I333" s="4">
        <f>IF(E333="","",IF(B333="","차량번호 미기재",IF(D333="","비용 구분 미기재",IF(F333="","증빙 종류 미기재",""))))</f>
        <v/>
      </c>
    </row>
    <row r="334">
      <c r="A334" s="6" t="n"/>
      <c r="B334" s="4" t="n"/>
      <c r="C334" s="4">
        <f>IF(B334="","",IFERROR(INDEX('차량별 비용·업무사용비율'!$B$5:$B$24,MATCH(B334,'차량별 비용·업무사용비율'!$A$5:$A$24,0)),"차량 목록에 없음"))</f>
        <v/>
      </c>
      <c r="D334" s="4" t="n"/>
      <c r="E334" s="12" t="n"/>
      <c r="F334" s="4" t="n"/>
      <c r="G334" s="13" t="n"/>
      <c r="H334" s="13" t="n"/>
      <c r="I334" s="4">
        <f>IF(E334="","",IF(B334="","차량번호 미기재",IF(D334="","비용 구분 미기재",IF(F334="","증빙 종류 미기재",""))))</f>
        <v/>
      </c>
    </row>
    <row r="335">
      <c r="A335" s="6" t="n"/>
      <c r="B335" s="4" t="n"/>
      <c r="C335" s="4">
        <f>IF(B335="","",IFERROR(INDEX('차량별 비용·업무사용비율'!$B$5:$B$24,MATCH(B335,'차량별 비용·업무사용비율'!$A$5:$A$24,0)),"차량 목록에 없음"))</f>
        <v/>
      </c>
      <c r="D335" s="4" t="n"/>
      <c r="E335" s="12" t="n"/>
      <c r="F335" s="4" t="n"/>
      <c r="G335" s="13" t="n"/>
      <c r="H335" s="13" t="n"/>
      <c r="I335" s="4">
        <f>IF(E335="","",IF(B335="","차량번호 미기재",IF(D335="","비용 구분 미기재",IF(F335="","증빙 종류 미기재",""))))</f>
        <v/>
      </c>
    </row>
    <row r="336">
      <c r="A336" s="6" t="n"/>
      <c r="B336" s="4" t="n"/>
      <c r="C336" s="4">
        <f>IF(B336="","",IFERROR(INDEX('차량별 비용·업무사용비율'!$B$5:$B$24,MATCH(B336,'차량별 비용·업무사용비율'!$A$5:$A$24,0)),"차량 목록에 없음"))</f>
        <v/>
      </c>
      <c r="D336" s="4" t="n"/>
      <c r="E336" s="12" t="n"/>
      <c r="F336" s="4" t="n"/>
      <c r="G336" s="13" t="n"/>
      <c r="H336" s="13" t="n"/>
      <c r="I336" s="4">
        <f>IF(E336="","",IF(B336="","차량번호 미기재",IF(D336="","비용 구분 미기재",IF(F336="","증빙 종류 미기재",""))))</f>
        <v/>
      </c>
    </row>
    <row r="337">
      <c r="A337" s="6" t="n"/>
      <c r="B337" s="4" t="n"/>
      <c r="C337" s="4">
        <f>IF(B337="","",IFERROR(INDEX('차량별 비용·업무사용비율'!$B$5:$B$24,MATCH(B337,'차량별 비용·업무사용비율'!$A$5:$A$24,0)),"차량 목록에 없음"))</f>
        <v/>
      </c>
      <c r="D337" s="4" t="n"/>
      <c r="E337" s="12" t="n"/>
      <c r="F337" s="4" t="n"/>
      <c r="G337" s="13" t="n"/>
      <c r="H337" s="13" t="n"/>
      <c r="I337" s="4">
        <f>IF(E337="","",IF(B337="","차량번호 미기재",IF(D337="","비용 구분 미기재",IF(F337="","증빙 종류 미기재",""))))</f>
        <v/>
      </c>
    </row>
    <row r="338">
      <c r="A338" s="6" t="n"/>
      <c r="B338" s="4" t="n"/>
      <c r="C338" s="4">
        <f>IF(B338="","",IFERROR(INDEX('차량별 비용·업무사용비율'!$B$5:$B$24,MATCH(B338,'차량별 비용·업무사용비율'!$A$5:$A$24,0)),"차량 목록에 없음"))</f>
        <v/>
      </c>
      <c r="D338" s="4" t="n"/>
      <c r="E338" s="12" t="n"/>
      <c r="F338" s="4" t="n"/>
      <c r="G338" s="13" t="n"/>
      <c r="H338" s="13" t="n"/>
      <c r="I338" s="4">
        <f>IF(E338="","",IF(B338="","차량번호 미기재",IF(D338="","비용 구분 미기재",IF(F338="","증빙 종류 미기재",""))))</f>
        <v/>
      </c>
    </row>
    <row r="339">
      <c r="A339" s="6" t="n"/>
      <c r="B339" s="4" t="n"/>
      <c r="C339" s="4">
        <f>IF(B339="","",IFERROR(INDEX('차량별 비용·업무사용비율'!$B$5:$B$24,MATCH(B339,'차량별 비용·업무사용비율'!$A$5:$A$24,0)),"차량 목록에 없음"))</f>
        <v/>
      </c>
      <c r="D339" s="4" t="n"/>
      <c r="E339" s="12" t="n"/>
      <c r="F339" s="4" t="n"/>
      <c r="G339" s="13" t="n"/>
      <c r="H339" s="13" t="n"/>
      <c r="I339" s="4">
        <f>IF(E339="","",IF(B339="","차량번호 미기재",IF(D339="","비용 구분 미기재",IF(F339="","증빙 종류 미기재",""))))</f>
        <v/>
      </c>
    </row>
    <row r="340">
      <c r="A340" s="6" t="n"/>
      <c r="B340" s="4" t="n"/>
      <c r="C340" s="4">
        <f>IF(B340="","",IFERROR(INDEX('차량별 비용·업무사용비율'!$B$5:$B$24,MATCH(B340,'차량별 비용·업무사용비율'!$A$5:$A$24,0)),"차량 목록에 없음"))</f>
        <v/>
      </c>
      <c r="D340" s="4" t="n"/>
      <c r="E340" s="12" t="n"/>
      <c r="F340" s="4" t="n"/>
      <c r="G340" s="13" t="n"/>
      <c r="H340" s="13" t="n"/>
      <c r="I340" s="4">
        <f>IF(E340="","",IF(B340="","차량번호 미기재",IF(D340="","비용 구분 미기재",IF(F340="","증빙 종류 미기재",""))))</f>
        <v/>
      </c>
    </row>
    <row r="341">
      <c r="A341" s="6" t="n"/>
      <c r="B341" s="4" t="n"/>
      <c r="C341" s="4">
        <f>IF(B341="","",IFERROR(INDEX('차량별 비용·업무사용비율'!$B$5:$B$24,MATCH(B341,'차량별 비용·업무사용비율'!$A$5:$A$24,0)),"차량 목록에 없음"))</f>
        <v/>
      </c>
      <c r="D341" s="4" t="n"/>
      <c r="E341" s="12" t="n"/>
      <c r="F341" s="4" t="n"/>
      <c r="G341" s="13" t="n"/>
      <c r="H341" s="13" t="n"/>
      <c r="I341" s="4">
        <f>IF(E341="","",IF(B341="","차량번호 미기재",IF(D341="","비용 구분 미기재",IF(F341="","증빙 종류 미기재",""))))</f>
        <v/>
      </c>
    </row>
    <row r="342">
      <c r="A342" s="6" t="n"/>
      <c r="B342" s="4" t="n"/>
      <c r="C342" s="4">
        <f>IF(B342="","",IFERROR(INDEX('차량별 비용·업무사용비율'!$B$5:$B$24,MATCH(B342,'차량별 비용·업무사용비율'!$A$5:$A$24,0)),"차량 목록에 없음"))</f>
        <v/>
      </c>
      <c r="D342" s="4" t="n"/>
      <c r="E342" s="12" t="n"/>
      <c r="F342" s="4" t="n"/>
      <c r="G342" s="13" t="n"/>
      <c r="H342" s="13" t="n"/>
      <c r="I342" s="4">
        <f>IF(E342="","",IF(B342="","차량번호 미기재",IF(D342="","비용 구분 미기재",IF(F342="","증빙 종류 미기재",""))))</f>
        <v/>
      </c>
    </row>
    <row r="343">
      <c r="A343" s="6" t="n"/>
      <c r="B343" s="4" t="n"/>
      <c r="C343" s="4">
        <f>IF(B343="","",IFERROR(INDEX('차량별 비용·업무사용비율'!$B$5:$B$24,MATCH(B343,'차량별 비용·업무사용비율'!$A$5:$A$24,0)),"차량 목록에 없음"))</f>
        <v/>
      </c>
      <c r="D343" s="4" t="n"/>
      <c r="E343" s="12" t="n"/>
      <c r="F343" s="4" t="n"/>
      <c r="G343" s="13" t="n"/>
      <c r="H343" s="13" t="n"/>
      <c r="I343" s="4">
        <f>IF(E343="","",IF(B343="","차량번호 미기재",IF(D343="","비용 구분 미기재",IF(F343="","증빙 종류 미기재",""))))</f>
        <v/>
      </c>
    </row>
    <row r="344">
      <c r="A344" s="6" t="n"/>
      <c r="B344" s="4" t="n"/>
      <c r="C344" s="4">
        <f>IF(B344="","",IFERROR(INDEX('차량별 비용·업무사용비율'!$B$5:$B$24,MATCH(B344,'차량별 비용·업무사용비율'!$A$5:$A$24,0)),"차량 목록에 없음"))</f>
        <v/>
      </c>
      <c r="D344" s="4" t="n"/>
      <c r="E344" s="12" t="n"/>
      <c r="F344" s="4" t="n"/>
      <c r="G344" s="13" t="n"/>
      <c r="H344" s="13" t="n"/>
      <c r="I344" s="4">
        <f>IF(E344="","",IF(B344="","차량번호 미기재",IF(D344="","비용 구분 미기재",IF(F344="","증빙 종류 미기재",""))))</f>
        <v/>
      </c>
    </row>
    <row r="345">
      <c r="A345" s="6" t="n"/>
      <c r="B345" s="4" t="n"/>
      <c r="C345" s="4">
        <f>IF(B345="","",IFERROR(INDEX('차량별 비용·업무사용비율'!$B$5:$B$24,MATCH(B345,'차량별 비용·업무사용비율'!$A$5:$A$24,0)),"차량 목록에 없음"))</f>
        <v/>
      </c>
      <c r="D345" s="4" t="n"/>
      <c r="E345" s="12" t="n"/>
      <c r="F345" s="4" t="n"/>
      <c r="G345" s="13" t="n"/>
      <c r="H345" s="13" t="n"/>
      <c r="I345" s="4">
        <f>IF(E345="","",IF(B345="","차량번호 미기재",IF(D345="","비용 구분 미기재",IF(F345="","증빙 종류 미기재",""))))</f>
        <v/>
      </c>
    </row>
    <row r="346">
      <c r="A346" s="6" t="n"/>
      <c r="B346" s="4" t="n"/>
      <c r="C346" s="4">
        <f>IF(B346="","",IFERROR(INDEX('차량별 비용·업무사용비율'!$B$5:$B$24,MATCH(B346,'차량별 비용·업무사용비율'!$A$5:$A$24,0)),"차량 목록에 없음"))</f>
        <v/>
      </c>
      <c r="D346" s="4" t="n"/>
      <c r="E346" s="12" t="n"/>
      <c r="F346" s="4" t="n"/>
      <c r="G346" s="13" t="n"/>
      <c r="H346" s="13" t="n"/>
      <c r="I346" s="4">
        <f>IF(E346="","",IF(B346="","차량번호 미기재",IF(D346="","비용 구분 미기재",IF(F346="","증빙 종류 미기재",""))))</f>
        <v/>
      </c>
    </row>
    <row r="347">
      <c r="A347" s="6" t="n"/>
      <c r="B347" s="4" t="n"/>
      <c r="C347" s="4">
        <f>IF(B347="","",IFERROR(INDEX('차량별 비용·업무사용비율'!$B$5:$B$24,MATCH(B347,'차량별 비용·업무사용비율'!$A$5:$A$24,0)),"차량 목록에 없음"))</f>
        <v/>
      </c>
      <c r="D347" s="4" t="n"/>
      <c r="E347" s="12" t="n"/>
      <c r="F347" s="4" t="n"/>
      <c r="G347" s="13" t="n"/>
      <c r="H347" s="13" t="n"/>
      <c r="I347" s="4">
        <f>IF(E347="","",IF(B347="","차량번호 미기재",IF(D347="","비용 구분 미기재",IF(F347="","증빙 종류 미기재",""))))</f>
        <v/>
      </c>
    </row>
    <row r="348">
      <c r="A348" s="6" t="n"/>
      <c r="B348" s="4" t="n"/>
      <c r="C348" s="4">
        <f>IF(B348="","",IFERROR(INDEX('차량별 비용·업무사용비율'!$B$5:$B$24,MATCH(B348,'차량별 비용·업무사용비율'!$A$5:$A$24,0)),"차량 목록에 없음"))</f>
        <v/>
      </c>
      <c r="D348" s="4" t="n"/>
      <c r="E348" s="12" t="n"/>
      <c r="F348" s="4" t="n"/>
      <c r="G348" s="13" t="n"/>
      <c r="H348" s="13" t="n"/>
      <c r="I348" s="4">
        <f>IF(E348="","",IF(B348="","차량번호 미기재",IF(D348="","비용 구분 미기재",IF(F348="","증빙 종류 미기재",""))))</f>
        <v/>
      </c>
    </row>
    <row r="349">
      <c r="A349" s="6" t="n"/>
      <c r="B349" s="4" t="n"/>
      <c r="C349" s="4">
        <f>IF(B349="","",IFERROR(INDEX('차량별 비용·업무사용비율'!$B$5:$B$24,MATCH(B349,'차량별 비용·업무사용비율'!$A$5:$A$24,0)),"차량 목록에 없음"))</f>
        <v/>
      </c>
      <c r="D349" s="4" t="n"/>
      <c r="E349" s="12" t="n"/>
      <c r="F349" s="4" t="n"/>
      <c r="G349" s="13" t="n"/>
      <c r="H349" s="13" t="n"/>
      <c r="I349" s="4">
        <f>IF(E349="","",IF(B349="","차량번호 미기재",IF(D349="","비용 구분 미기재",IF(F349="","증빙 종류 미기재",""))))</f>
        <v/>
      </c>
    </row>
    <row r="350">
      <c r="A350" s="6" t="n"/>
      <c r="B350" s="4" t="n"/>
      <c r="C350" s="4">
        <f>IF(B350="","",IFERROR(INDEX('차량별 비용·업무사용비율'!$B$5:$B$24,MATCH(B350,'차량별 비용·업무사용비율'!$A$5:$A$24,0)),"차량 목록에 없음"))</f>
        <v/>
      </c>
      <c r="D350" s="4" t="n"/>
      <c r="E350" s="12" t="n"/>
      <c r="F350" s="4" t="n"/>
      <c r="G350" s="13" t="n"/>
      <c r="H350" s="13" t="n"/>
      <c r="I350" s="4">
        <f>IF(E350="","",IF(B350="","차량번호 미기재",IF(D350="","비용 구분 미기재",IF(F350="","증빙 종류 미기재",""))))</f>
        <v/>
      </c>
    </row>
    <row r="351">
      <c r="A351" s="6" t="n"/>
      <c r="B351" s="4" t="n"/>
      <c r="C351" s="4">
        <f>IF(B351="","",IFERROR(INDEX('차량별 비용·업무사용비율'!$B$5:$B$24,MATCH(B351,'차량별 비용·업무사용비율'!$A$5:$A$24,0)),"차량 목록에 없음"))</f>
        <v/>
      </c>
      <c r="D351" s="4" t="n"/>
      <c r="E351" s="12" t="n"/>
      <c r="F351" s="4" t="n"/>
      <c r="G351" s="13" t="n"/>
      <c r="H351" s="13" t="n"/>
      <c r="I351" s="4">
        <f>IF(E351="","",IF(B351="","차량번호 미기재",IF(D351="","비용 구분 미기재",IF(F351="","증빙 종류 미기재",""))))</f>
        <v/>
      </c>
    </row>
    <row r="352">
      <c r="A352" s="6" t="n"/>
      <c r="B352" s="4" t="n"/>
      <c r="C352" s="4">
        <f>IF(B352="","",IFERROR(INDEX('차량별 비용·업무사용비율'!$B$5:$B$24,MATCH(B352,'차량별 비용·업무사용비율'!$A$5:$A$24,0)),"차량 목록에 없음"))</f>
        <v/>
      </c>
      <c r="D352" s="4" t="n"/>
      <c r="E352" s="12" t="n"/>
      <c r="F352" s="4" t="n"/>
      <c r="G352" s="13" t="n"/>
      <c r="H352" s="13" t="n"/>
      <c r="I352" s="4">
        <f>IF(E352="","",IF(B352="","차량번호 미기재",IF(D352="","비용 구분 미기재",IF(F352="","증빙 종류 미기재",""))))</f>
        <v/>
      </c>
    </row>
    <row r="353">
      <c r="A353" s="6" t="n"/>
      <c r="B353" s="4" t="n"/>
      <c r="C353" s="4">
        <f>IF(B353="","",IFERROR(INDEX('차량별 비용·업무사용비율'!$B$5:$B$24,MATCH(B353,'차량별 비용·업무사용비율'!$A$5:$A$24,0)),"차량 목록에 없음"))</f>
        <v/>
      </c>
      <c r="D353" s="4" t="n"/>
      <c r="E353" s="12" t="n"/>
      <c r="F353" s="4" t="n"/>
      <c r="G353" s="13" t="n"/>
      <c r="H353" s="13" t="n"/>
      <c r="I353" s="4">
        <f>IF(E353="","",IF(B353="","차량번호 미기재",IF(D353="","비용 구분 미기재",IF(F353="","증빙 종류 미기재",""))))</f>
        <v/>
      </c>
    </row>
    <row r="354">
      <c r="A354" s="6" t="n"/>
      <c r="B354" s="4" t="n"/>
      <c r="C354" s="4">
        <f>IF(B354="","",IFERROR(INDEX('차량별 비용·업무사용비율'!$B$5:$B$24,MATCH(B354,'차량별 비용·업무사용비율'!$A$5:$A$24,0)),"차량 목록에 없음"))</f>
        <v/>
      </c>
      <c r="D354" s="4" t="n"/>
      <c r="E354" s="12" t="n"/>
      <c r="F354" s="4" t="n"/>
      <c r="G354" s="13" t="n"/>
      <c r="H354" s="13" t="n"/>
      <c r="I354" s="4">
        <f>IF(E354="","",IF(B354="","차량번호 미기재",IF(D354="","비용 구분 미기재",IF(F354="","증빙 종류 미기재",""))))</f>
        <v/>
      </c>
    </row>
    <row r="355">
      <c r="A355" s="6" t="n"/>
      <c r="B355" s="4" t="n"/>
      <c r="C355" s="4">
        <f>IF(B355="","",IFERROR(INDEX('차량별 비용·업무사용비율'!$B$5:$B$24,MATCH(B355,'차량별 비용·업무사용비율'!$A$5:$A$24,0)),"차량 목록에 없음"))</f>
        <v/>
      </c>
      <c r="D355" s="4" t="n"/>
      <c r="E355" s="12" t="n"/>
      <c r="F355" s="4" t="n"/>
      <c r="G355" s="13" t="n"/>
      <c r="H355" s="13" t="n"/>
      <c r="I355" s="4">
        <f>IF(E355="","",IF(B355="","차량번호 미기재",IF(D355="","비용 구분 미기재",IF(F355="","증빙 종류 미기재",""))))</f>
        <v/>
      </c>
    </row>
    <row r="356">
      <c r="A356" s="6" t="n"/>
      <c r="B356" s="4" t="n"/>
      <c r="C356" s="4">
        <f>IF(B356="","",IFERROR(INDEX('차량별 비용·업무사용비율'!$B$5:$B$24,MATCH(B356,'차량별 비용·업무사용비율'!$A$5:$A$24,0)),"차량 목록에 없음"))</f>
        <v/>
      </c>
      <c r="D356" s="4" t="n"/>
      <c r="E356" s="12" t="n"/>
      <c r="F356" s="4" t="n"/>
      <c r="G356" s="13" t="n"/>
      <c r="H356" s="13" t="n"/>
      <c r="I356" s="4">
        <f>IF(E356="","",IF(B356="","차량번호 미기재",IF(D356="","비용 구분 미기재",IF(F356="","증빙 종류 미기재",""))))</f>
        <v/>
      </c>
    </row>
    <row r="357">
      <c r="A357" s="6" t="n"/>
      <c r="B357" s="4" t="n"/>
      <c r="C357" s="4">
        <f>IF(B357="","",IFERROR(INDEX('차량별 비용·업무사용비율'!$B$5:$B$24,MATCH(B357,'차량별 비용·업무사용비율'!$A$5:$A$24,0)),"차량 목록에 없음"))</f>
        <v/>
      </c>
      <c r="D357" s="4" t="n"/>
      <c r="E357" s="12" t="n"/>
      <c r="F357" s="4" t="n"/>
      <c r="G357" s="13" t="n"/>
      <c r="H357" s="13" t="n"/>
      <c r="I357" s="4">
        <f>IF(E357="","",IF(B357="","차량번호 미기재",IF(D357="","비용 구분 미기재",IF(F357="","증빙 종류 미기재",""))))</f>
        <v/>
      </c>
    </row>
    <row r="358">
      <c r="A358" s="6" t="n"/>
      <c r="B358" s="4" t="n"/>
      <c r="C358" s="4">
        <f>IF(B358="","",IFERROR(INDEX('차량별 비용·업무사용비율'!$B$5:$B$24,MATCH(B358,'차량별 비용·업무사용비율'!$A$5:$A$24,0)),"차량 목록에 없음"))</f>
        <v/>
      </c>
      <c r="D358" s="4" t="n"/>
      <c r="E358" s="12" t="n"/>
      <c r="F358" s="4" t="n"/>
      <c r="G358" s="13" t="n"/>
      <c r="H358" s="13" t="n"/>
      <c r="I358" s="4">
        <f>IF(E358="","",IF(B358="","차량번호 미기재",IF(D358="","비용 구분 미기재",IF(F358="","증빙 종류 미기재",""))))</f>
        <v/>
      </c>
    </row>
    <row r="359">
      <c r="A359" s="6" t="n"/>
      <c r="B359" s="4" t="n"/>
      <c r="C359" s="4">
        <f>IF(B359="","",IFERROR(INDEX('차량별 비용·업무사용비율'!$B$5:$B$24,MATCH(B359,'차량별 비용·업무사용비율'!$A$5:$A$24,0)),"차량 목록에 없음"))</f>
        <v/>
      </c>
      <c r="D359" s="4" t="n"/>
      <c r="E359" s="12" t="n"/>
      <c r="F359" s="4" t="n"/>
      <c r="G359" s="13" t="n"/>
      <c r="H359" s="13" t="n"/>
      <c r="I359" s="4">
        <f>IF(E359="","",IF(B359="","차량번호 미기재",IF(D359="","비용 구분 미기재",IF(F359="","증빙 종류 미기재",""))))</f>
        <v/>
      </c>
    </row>
    <row r="360">
      <c r="A360" s="6" t="n"/>
      <c r="B360" s="4" t="n"/>
      <c r="C360" s="4">
        <f>IF(B360="","",IFERROR(INDEX('차량별 비용·업무사용비율'!$B$5:$B$24,MATCH(B360,'차량별 비용·업무사용비율'!$A$5:$A$24,0)),"차량 목록에 없음"))</f>
        <v/>
      </c>
      <c r="D360" s="4" t="n"/>
      <c r="E360" s="12" t="n"/>
      <c r="F360" s="4" t="n"/>
      <c r="G360" s="13" t="n"/>
      <c r="H360" s="13" t="n"/>
      <c r="I360" s="4">
        <f>IF(E360="","",IF(B360="","차량번호 미기재",IF(D360="","비용 구분 미기재",IF(F360="","증빙 종류 미기재",""))))</f>
        <v/>
      </c>
    </row>
    <row r="361">
      <c r="A361" s="6" t="n"/>
      <c r="B361" s="4" t="n"/>
      <c r="C361" s="4">
        <f>IF(B361="","",IFERROR(INDEX('차량별 비용·업무사용비율'!$B$5:$B$24,MATCH(B361,'차량별 비용·업무사용비율'!$A$5:$A$24,0)),"차량 목록에 없음"))</f>
        <v/>
      </c>
      <c r="D361" s="4" t="n"/>
      <c r="E361" s="12" t="n"/>
      <c r="F361" s="4" t="n"/>
      <c r="G361" s="13" t="n"/>
      <c r="H361" s="13" t="n"/>
      <c r="I361" s="4">
        <f>IF(E361="","",IF(B361="","차량번호 미기재",IF(D361="","비용 구분 미기재",IF(F361="","증빙 종류 미기재",""))))</f>
        <v/>
      </c>
    </row>
    <row r="362">
      <c r="A362" s="6" t="n"/>
      <c r="B362" s="4" t="n"/>
      <c r="C362" s="4">
        <f>IF(B362="","",IFERROR(INDEX('차량별 비용·업무사용비율'!$B$5:$B$24,MATCH(B362,'차량별 비용·업무사용비율'!$A$5:$A$24,0)),"차량 목록에 없음"))</f>
        <v/>
      </c>
      <c r="D362" s="4" t="n"/>
      <c r="E362" s="12" t="n"/>
      <c r="F362" s="4" t="n"/>
      <c r="G362" s="13" t="n"/>
      <c r="H362" s="13" t="n"/>
      <c r="I362" s="4">
        <f>IF(E362="","",IF(B362="","차량번호 미기재",IF(D362="","비용 구분 미기재",IF(F362="","증빙 종류 미기재",""))))</f>
        <v/>
      </c>
    </row>
    <row r="363">
      <c r="A363" s="6" t="n"/>
      <c r="B363" s="4" t="n"/>
      <c r="C363" s="4">
        <f>IF(B363="","",IFERROR(INDEX('차량별 비용·업무사용비율'!$B$5:$B$24,MATCH(B363,'차량별 비용·업무사용비율'!$A$5:$A$24,0)),"차량 목록에 없음"))</f>
        <v/>
      </c>
      <c r="D363" s="4" t="n"/>
      <c r="E363" s="12" t="n"/>
      <c r="F363" s="4" t="n"/>
      <c r="G363" s="13" t="n"/>
      <c r="H363" s="13" t="n"/>
      <c r="I363" s="4">
        <f>IF(E363="","",IF(B363="","차량번호 미기재",IF(D363="","비용 구분 미기재",IF(F363="","증빙 종류 미기재",""))))</f>
        <v/>
      </c>
    </row>
    <row r="364">
      <c r="A364" s="6" t="n"/>
      <c r="B364" s="4" t="n"/>
      <c r="C364" s="4">
        <f>IF(B364="","",IFERROR(INDEX('차량별 비용·업무사용비율'!$B$5:$B$24,MATCH(B364,'차량별 비용·업무사용비율'!$A$5:$A$24,0)),"차량 목록에 없음"))</f>
        <v/>
      </c>
      <c r="D364" s="4" t="n"/>
      <c r="E364" s="12" t="n"/>
      <c r="F364" s="4" t="n"/>
      <c r="G364" s="13" t="n"/>
      <c r="H364" s="13" t="n"/>
      <c r="I364" s="4">
        <f>IF(E364="","",IF(B364="","차량번호 미기재",IF(D364="","비용 구분 미기재",IF(F364="","증빙 종류 미기재",""))))</f>
        <v/>
      </c>
    </row>
    <row r="365">
      <c r="A365" s="6" t="n"/>
      <c r="B365" s="4" t="n"/>
      <c r="C365" s="4">
        <f>IF(B365="","",IFERROR(INDEX('차량별 비용·업무사용비율'!$B$5:$B$24,MATCH(B365,'차량별 비용·업무사용비율'!$A$5:$A$24,0)),"차량 목록에 없음"))</f>
        <v/>
      </c>
      <c r="D365" s="4" t="n"/>
      <c r="E365" s="12" t="n"/>
      <c r="F365" s="4" t="n"/>
      <c r="G365" s="13" t="n"/>
      <c r="H365" s="13" t="n"/>
      <c r="I365" s="4">
        <f>IF(E365="","",IF(B365="","차량번호 미기재",IF(D365="","비용 구분 미기재",IF(F365="","증빙 종류 미기재",""))))</f>
        <v/>
      </c>
    </row>
    <row r="366">
      <c r="A366" s="6" t="n"/>
      <c r="B366" s="4" t="n"/>
      <c r="C366" s="4">
        <f>IF(B366="","",IFERROR(INDEX('차량별 비용·업무사용비율'!$B$5:$B$24,MATCH(B366,'차량별 비용·업무사용비율'!$A$5:$A$24,0)),"차량 목록에 없음"))</f>
        <v/>
      </c>
      <c r="D366" s="4" t="n"/>
      <c r="E366" s="12" t="n"/>
      <c r="F366" s="4" t="n"/>
      <c r="G366" s="13" t="n"/>
      <c r="H366" s="13" t="n"/>
      <c r="I366" s="4">
        <f>IF(E366="","",IF(B366="","차량번호 미기재",IF(D366="","비용 구분 미기재",IF(F366="","증빙 종류 미기재",""))))</f>
        <v/>
      </c>
    </row>
    <row r="367">
      <c r="A367" s="6" t="n"/>
      <c r="B367" s="4" t="n"/>
      <c r="C367" s="4">
        <f>IF(B367="","",IFERROR(INDEX('차량별 비용·업무사용비율'!$B$5:$B$24,MATCH(B367,'차량별 비용·업무사용비율'!$A$5:$A$24,0)),"차량 목록에 없음"))</f>
        <v/>
      </c>
      <c r="D367" s="4" t="n"/>
      <c r="E367" s="12" t="n"/>
      <c r="F367" s="4" t="n"/>
      <c r="G367" s="13" t="n"/>
      <c r="H367" s="13" t="n"/>
      <c r="I367" s="4">
        <f>IF(E367="","",IF(B367="","차량번호 미기재",IF(D367="","비용 구분 미기재",IF(F367="","증빙 종류 미기재",""))))</f>
        <v/>
      </c>
    </row>
    <row r="368">
      <c r="A368" s="6" t="n"/>
      <c r="B368" s="4" t="n"/>
      <c r="C368" s="4">
        <f>IF(B368="","",IFERROR(INDEX('차량별 비용·업무사용비율'!$B$5:$B$24,MATCH(B368,'차량별 비용·업무사용비율'!$A$5:$A$24,0)),"차량 목록에 없음"))</f>
        <v/>
      </c>
      <c r="D368" s="4" t="n"/>
      <c r="E368" s="12" t="n"/>
      <c r="F368" s="4" t="n"/>
      <c r="G368" s="13" t="n"/>
      <c r="H368" s="13" t="n"/>
      <c r="I368" s="4">
        <f>IF(E368="","",IF(B368="","차량번호 미기재",IF(D368="","비용 구분 미기재",IF(F368="","증빙 종류 미기재",""))))</f>
        <v/>
      </c>
    </row>
    <row r="369">
      <c r="A369" s="6" t="n"/>
      <c r="B369" s="4" t="n"/>
      <c r="C369" s="4">
        <f>IF(B369="","",IFERROR(INDEX('차량별 비용·업무사용비율'!$B$5:$B$24,MATCH(B369,'차량별 비용·업무사용비율'!$A$5:$A$24,0)),"차량 목록에 없음"))</f>
        <v/>
      </c>
      <c r="D369" s="4" t="n"/>
      <c r="E369" s="12" t="n"/>
      <c r="F369" s="4" t="n"/>
      <c r="G369" s="13" t="n"/>
      <c r="H369" s="13" t="n"/>
      <c r="I369" s="4">
        <f>IF(E369="","",IF(B369="","차량번호 미기재",IF(D369="","비용 구분 미기재",IF(F369="","증빙 종류 미기재",""))))</f>
        <v/>
      </c>
    </row>
    <row r="370">
      <c r="A370" s="6" t="n"/>
      <c r="B370" s="4" t="n"/>
      <c r="C370" s="4">
        <f>IF(B370="","",IFERROR(INDEX('차량별 비용·업무사용비율'!$B$5:$B$24,MATCH(B370,'차량별 비용·업무사용비율'!$A$5:$A$24,0)),"차량 목록에 없음"))</f>
        <v/>
      </c>
      <c r="D370" s="4" t="n"/>
      <c r="E370" s="12" t="n"/>
      <c r="F370" s="4" t="n"/>
      <c r="G370" s="13" t="n"/>
      <c r="H370" s="13" t="n"/>
      <c r="I370" s="4">
        <f>IF(E370="","",IF(B370="","차량번호 미기재",IF(D370="","비용 구분 미기재",IF(F370="","증빙 종류 미기재",""))))</f>
        <v/>
      </c>
    </row>
    <row r="371">
      <c r="A371" s="6" t="n"/>
      <c r="B371" s="4" t="n"/>
      <c r="C371" s="4">
        <f>IF(B371="","",IFERROR(INDEX('차량별 비용·업무사용비율'!$B$5:$B$24,MATCH(B371,'차량별 비용·업무사용비율'!$A$5:$A$24,0)),"차량 목록에 없음"))</f>
        <v/>
      </c>
      <c r="D371" s="4" t="n"/>
      <c r="E371" s="12" t="n"/>
      <c r="F371" s="4" t="n"/>
      <c r="G371" s="13" t="n"/>
      <c r="H371" s="13" t="n"/>
      <c r="I371" s="4">
        <f>IF(E371="","",IF(B371="","차량번호 미기재",IF(D371="","비용 구분 미기재",IF(F371="","증빙 종류 미기재",""))))</f>
        <v/>
      </c>
    </row>
    <row r="372">
      <c r="A372" s="6" t="n"/>
      <c r="B372" s="4" t="n"/>
      <c r="C372" s="4">
        <f>IF(B372="","",IFERROR(INDEX('차량별 비용·업무사용비율'!$B$5:$B$24,MATCH(B372,'차량별 비용·업무사용비율'!$A$5:$A$24,0)),"차량 목록에 없음"))</f>
        <v/>
      </c>
      <c r="D372" s="4" t="n"/>
      <c r="E372" s="12" t="n"/>
      <c r="F372" s="4" t="n"/>
      <c r="G372" s="13" t="n"/>
      <c r="H372" s="13" t="n"/>
      <c r="I372" s="4">
        <f>IF(E372="","",IF(B372="","차량번호 미기재",IF(D372="","비용 구분 미기재",IF(F372="","증빙 종류 미기재",""))))</f>
        <v/>
      </c>
    </row>
    <row r="373">
      <c r="A373" s="6" t="n"/>
      <c r="B373" s="4" t="n"/>
      <c r="C373" s="4">
        <f>IF(B373="","",IFERROR(INDEX('차량별 비용·업무사용비율'!$B$5:$B$24,MATCH(B373,'차량별 비용·업무사용비율'!$A$5:$A$24,0)),"차량 목록에 없음"))</f>
        <v/>
      </c>
      <c r="D373" s="4" t="n"/>
      <c r="E373" s="12" t="n"/>
      <c r="F373" s="4" t="n"/>
      <c r="G373" s="13" t="n"/>
      <c r="H373" s="13" t="n"/>
      <c r="I373" s="4">
        <f>IF(E373="","",IF(B373="","차량번호 미기재",IF(D373="","비용 구분 미기재",IF(F373="","증빙 종류 미기재",""))))</f>
        <v/>
      </c>
    </row>
    <row r="374">
      <c r="A374" s="6" t="n"/>
      <c r="B374" s="4" t="n"/>
      <c r="C374" s="4">
        <f>IF(B374="","",IFERROR(INDEX('차량별 비용·업무사용비율'!$B$5:$B$24,MATCH(B374,'차량별 비용·업무사용비율'!$A$5:$A$24,0)),"차량 목록에 없음"))</f>
        <v/>
      </c>
      <c r="D374" s="4" t="n"/>
      <c r="E374" s="12" t="n"/>
      <c r="F374" s="4" t="n"/>
      <c r="G374" s="13" t="n"/>
      <c r="H374" s="13" t="n"/>
      <c r="I374" s="4">
        <f>IF(E374="","",IF(B374="","차량번호 미기재",IF(D374="","비용 구분 미기재",IF(F374="","증빙 종류 미기재",""))))</f>
        <v/>
      </c>
    </row>
    <row r="375">
      <c r="A375" s="6" t="n"/>
      <c r="B375" s="4" t="n"/>
      <c r="C375" s="4">
        <f>IF(B375="","",IFERROR(INDEX('차량별 비용·업무사용비율'!$B$5:$B$24,MATCH(B375,'차량별 비용·업무사용비율'!$A$5:$A$24,0)),"차량 목록에 없음"))</f>
        <v/>
      </c>
      <c r="D375" s="4" t="n"/>
      <c r="E375" s="12" t="n"/>
      <c r="F375" s="4" t="n"/>
      <c r="G375" s="13" t="n"/>
      <c r="H375" s="13" t="n"/>
      <c r="I375" s="4">
        <f>IF(E375="","",IF(B375="","차량번호 미기재",IF(D375="","비용 구분 미기재",IF(F375="","증빙 종류 미기재",""))))</f>
        <v/>
      </c>
    </row>
    <row r="376">
      <c r="A376" s="6" t="n"/>
      <c r="B376" s="4" t="n"/>
      <c r="C376" s="4">
        <f>IF(B376="","",IFERROR(INDEX('차량별 비용·업무사용비율'!$B$5:$B$24,MATCH(B376,'차량별 비용·업무사용비율'!$A$5:$A$24,0)),"차량 목록에 없음"))</f>
        <v/>
      </c>
      <c r="D376" s="4" t="n"/>
      <c r="E376" s="12" t="n"/>
      <c r="F376" s="4" t="n"/>
      <c r="G376" s="13" t="n"/>
      <c r="H376" s="13" t="n"/>
      <c r="I376" s="4">
        <f>IF(E376="","",IF(B376="","차량번호 미기재",IF(D376="","비용 구분 미기재",IF(F376="","증빙 종류 미기재",""))))</f>
        <v/>
      </c>
    </row>
    <row r="377">
      <c r="A377" s="6" t="n"/>
      <c r="B377" s="4" t="n"/>
      <c r="C377" s="4">
        <f>IF(B377="","",IFERROR(INDEX('차량별 비용·업무사용비율'!$B$5:$B$24,MATCH(B377,'차량별 비용·업무사용비율'!$A$5:$A$24,0)),"차량 목록에 없음"))</f>
        <v/>
      </c>
      <c r="D377" s="4" t="n"/>
      <c r="E377" s="12" t="n"/>
      <c r="F377" s="4" t="n"/>
      <c r="G377" s="13" t="n"/>
      <c r="H377" s="13" t="n"/>
      <c r="I377" s="4">
        <f>IF(E377="","",IF(B377="","차량번호 미기재",IF(D377="","비용 구분 미기재",IF(F377="","증빙 종류 미기재",""))))</f>
        <v/>
      </c>
    </row>
    <row r="378">
      <c r="A378" s="6" t="n"/>
      <c r="B378" s="4" t="n"/>
      <c r="C378" s="4">
        <f>IF(B378="","",IFERROR(INDEX('차량별 비용·업무사용비율'!$B$5:$B$24,MATCH(B378,'차량별 비용·업무사용비율'!$A$5:$A$24,0)),"차량 목록에 없음"))</f>
        <v/>
      </c>
      <c r="D378" s="4" t="n"/>
      <c r="E378" s="12" t="n"/>
      <c r="F378" s="4" t="n"/>
      <c r="G378" s="13" t="n"/>
      <c r="H378" s="13" t="n"/>
      <c r="I378" s="4">
        <f>IF(E378="","",IF(B378="","차량번호 미기재",IF(D378="","비용 구분 미기재",IF(F378="","증빙 종류 미기재",""))))</f>
        <v/>
      </c>
    </row>
    <row r="379">
      <c r="A379" s="6" t="n"/>
      <c r="B379" s="4" t="n"/>
      <c r="C379" s="4">
        <f>IF(B379="","",IFERROR(INDEX('차량별 비용·업무사용비율'!$B$5:$B$24,MATCH(B379,'차량별 비용·업무사용비율'!$A$5:$A$24,0)),"차량 목록에 없음"))</f>
        <v/>
      </c>
      <c r="D379" s="4" t="n"/>
      <c r="E379" s="12" t="n"/>
      <c r="F379" s="4" t="n"/>
      <c r="G379" s="13" t="n"/>
      <c r="H379" s="13" t="n"/>
      <c r="I379" s="4">
        <f>IF(E379="","",IF(B379="","차량번호 미기재",IF(D379="","비용 구분 미기재",IF(F379="","증빙 종류 미기재",""))))</f>
        <v/>
      </c>
    </row>
    <row r="380">
      <c r="A380" s="6" t="n"/>
      <c r="B380" s="4" t="n"/>
      <c r="C380" s="4">
        <f>IF(B380="","",IFERROR(INDEX('차량별 비용·업무사용비율'!$B$5:$B$24,MATCH(B380,'차량별 비용·업무사용비율'!$A$5:$A$24,0)),"차량 목록에 없음"))</f>
        <v/>
      </c>
      <c r="D380" s="4" t="n"/>
      <c r="E380" s="12" t="n"/>
      <c r="F380" s="4" t="n"/>
      <c r="G380" s="13" t="n"/>
      <c r="H380" s="13" t="n"/>
      <c r="I380" s="4">
        <f>IF(E380="","",IF(B380="","차량번호 미기재",IF(D380="","비용 구분 미기재",IF(F380="","증빙 종류 미기재",""))))</f>
        <v/>
      </c>
    </row>
    <row r="381">
      <c r="A381" s="6" t="n"/>
      <c r="B381" s="4" t="n"/>
      <c r="C381" s="4">
        <f>IF(B381="","",IFERROR(INDEX('차량별 비용·업무사용비율'!$B$5:$B$24,MATCH(B381,'차량별 비용·업무사용비율'!$A$5:$A$24,0)),"차량 목록에 없음"))</f>
        <v/>
      </c>
      <c r="D381" s="4" t="n"/>
      <c r="E381" s="12" t="n"/>
      <c r="F381" s="4" t="n"/>
      <c r="G381" s="13" t="n"/>
      <c r="H381" s="13" t="n"/>
      <c r="I381" s="4">
        <f>IF(E381="","",IF(B381="","차량번호 미기재",IF(D381="","비용 구분 미기재",IF(F381="","증빙 종류 미기재",""))))</f>
        <v/>
      </c>
    </row>
    <row r="382">
      <c r="A382" s="6" t="n"/>
      <c r="B382" s="4" t="n"/>
      <c r="C382" s="4">
        <f>IF(B382="","",IFERROR(INDEX('차량별 비용·업무사용비율'!$B$5:$B$24,MATCH(B382,'차량별 비용·업무사용비율'!$A$5:$A$24,0)),"차량 목록에 없음"))</f>
        <v/>
      </c>
      <c r="D382" s="4" t="n"/>
      <c r="E382" s="12" t="n"/>
      <c r="F382" s="4" t="n"/>
      <c r="G382" s="13" t="n"/>
      <c r="H382" s="13" t="n"/>
      <c r="I382" s="4">
        <f>IF(E382="","",IF(B382="","차량번호 미기재",IF(D382="","비용 구분 미기재",IF(F382="","증빙 종류 미기재",""))))</f>
        <v/>
      </c>
    </row>
    <row r="383">
      <c r="A383" s="6" t="n"/>
      <c r="B383" s="4" t="n"/>
      <c r="C383" s="4">
        <f>IF(B383="","",IFERROR(INDEX('차량별 비용·업무사용비율'!$B$5:$B$24,MATCH(B383,'차량별 비용·업무사용비율'!$A$5:$A$24,0)),"차량 목록에 없음"))</f>
        <v/>
      </c>
      <c r="D383" s="4" t="n"/>
      <c r="E383" s="12" t="n"/>
      <c r="F383" s="4" t="n"/>
      <c r="G383" s="13" t="n"/>
      <c r="H383" s="13" t="n"/>
      <c r="I383" s="4">
        <f>IF(E383="","",IF(B383="","차량번호 미기재",IF(D383="","비용 구분 미기재",IF(F383="","증빙 종류 미기재",""))))</f>
        <v/>
      </c>
    </row>
    <row r="384">
      <c r="A384" s="6" t="n"/>
      <c r="B384" s="4" t="n"/>
      <c r="C384" s="4">
        <f>IF(B384="","",IFERROR(INDEX('차량별 비용·업무사용비율'!$B$5:$B$24,MATCH(B384,'차량별 비용·업무사용비율'!$A$5:$A$24,0)),"차량 목록에 없음"))</f>
        <v/>
      </c>
      <c r="D384" s="4" t="n"/>
      <c r="E384" s="12" t="n"/>
      <c r="F384" s="4" t="n"/>
      <c r="G384" s="13" t="n"/>
      <c r="H384" s="13" t="n"/>
      <c r="I384" s="4">
        <f>IF(E384="","",IF(B384="","차량번호 미기재",IF(D384="","비용 구분 미기재",IF(F384="","증빙 종류 미기재",""))))</f>
        <v/>
      </c>
    </row>
    <row r="385">
      <c r="A385" s="6" t="n"/>
      <c r="B385" s="4" t="n"/>
      <c r="C385" s="4">
        <f>IF(B385="","",IFERROR(INDEX('차량별 비용·업무사용비율'!$B$5:$B$24,MATCH(B385,'차량별 비용·업무사용비율'!$A$5:$A$24,0)),"차량 목록에 없음"))</f>
        <v/>
      </c>
      <c r="D385" s="4" t="n"/>
      <c r="E385" s="12" t="n"/>
      <c r="F385" s="4" t="n"/>
      <c r="G385" s="13" t="n"/>
      <c r="H385" s="13" t="n"/>
      <c r="I385" s="4">
        <f>IF(E385="","",IF(B385="","차량번호 미기재",IF(D385="","비용 구분 미기재",IF(F385="","증빙 종류 미기재",""))))</f>
        <v/>
      </c>
    </row>
    <row r="386">
      <c r="A386" s="6" t="n"/>
      <c r="B386" s="4" t="n"/>
      <c r="C386" s="4">
        <f>IF(B386="","",IFERROR(INDEX('차량별 비용·업무사용비율'!$B$5:$B$24,MATCH(B386,'차량별 비용·업무사용비율'!$A$5:$A$24,0)),"차량 목록에 없음"))</f>
        <v/>
      </c>
      <c r="D386" s="4" t="n"/>
      <c r="E386" s="12" t="n"/>
      <c r="F386" s="4" t="n"/>
      <c r="G386" s="13" t="n"/>
      <c r="H386" s="13" t="n"/>
      <c r="I386" s="4">
        <f>IF(E386="","",IF(B386="","차량번호 미기재",IF(D386="","비용 구분 미기재",IF(F386="","증빙 종류 미기재",""))))</f>
        <v/>
      </c>
    </row>
    <row r="387">
      <c r="A387" s="6" t="n"/>
      <c r="B387" s="4" t="n"/>
      <c r="C387" s="4">
        <f>IF(B387="","",IFERROR(INDEX('차량별 비용·업무사용비율'!$B$5:$B$24,MATCH(B387,'차량별 비용·업무사용비율'!$A$5:$A$24,0)),"차량 목록에 없음"))</f>
        <v/>
      </c>
      <c r="D387" s="4" t="n"/>
      <c r="E387" s="12" t="n"/>
      <c r="F387" s="4" t="n"/>
      <c r="G387" s="13" t="n"/>
      <c r="H387" s="13" t="n"/>
      <c r="I387" s="4">
        <f>IF(E387="","",IF(B387="","차량번호 미기재",IF(D387="","비용 구분 미기재",IF(F387="","증빙 종류 미기재",""))))</f>
        <v/>
      </c>
    </row>
    <row r="388">
      <c r="A388" s="6" t="n"/>
      <c r="B388" s="4" t="n"/>
      <c r="C388" s="4">
        <f>IF(B388="","",IFERROR(INDEX('차량별 비용·업무사용비율'!$B$5:$B$24,MATCH(B388,'차량별 비용·업무사용비율'!$A$5:$A$24,0)),"차량 목록에 없음"))</f>
        <v/>
      </c>
      <c r="D388" s="4" t="n"/>
      <c r="E388" s="12" t="n"/>
      <c r="F388" s="4" t="n"/>
      <c r="G388" s="13" t="n"/>
      <c r="H388" s="13" t="n"/>
      <c r="I388" s="4">
        <f>IF(E388="","",IF(B388="","차량번호 미기재",IF(D388="","비용 구분 미기재",IF(F388="","증빙 종류 미기재",""))))</f>
        <v/>
      </c>
    </row>
    <row r="389">
      <c r="A389" s="6" t="n"/>
      <c r="B389" s="4" t="n"/>
      <c r="C389" s="4">
        <f>IF(B389="","",IFERROR(INDEX('차량별 비용·업무사용비율'!$B$5:$B$24,MATCH(B389,'차량별 비용·업무사용비율'!$A$5:$A$24,0)),"차량 목록에 없음"))</f>
        <v/>
      </c>
      <c r="D389" s="4" t="n"/>
      <c r="E389" s="12" t="n"/>
      <c r="F389" s="4" t="n"/>
      <c r="G389" s="13" t="n"/>
      <c r="H389" s="13" t="n"/>
      <c r="I389" s="4">
        <f>IF(E389="","",IF(B389="","차량번호 미기재",IF(D389="","비용 구분 미기재",IF(F389="","증빙 종류 미기재",""))))</f>
        <v/>
      </c>
    </row>
    <row r="390">
      <c r="A390" s="6" t="n"/>
      <c r="B390" s="4" t="n"/>
      <c r="C390" s="4">
        <f>IF(B390="","",IFERROR(INDEX('차량별 비용·업무사용비율'!$B$5:$B$24,MATCH(B390,'차량별 비용·업무사용비율'!$A$5:$A$24,0)),"차량 목록에 없음"))</f>
        <v/>
      </c>
      <c r="D390" s="4" t="n"/>
      <c r="E390" s="12" t="n"/>
      <c r="F390" s="4" t="n"/>
      <c r="G390" s="13" t="n"/>
      <c r="H390" s="13" t="n"/>
      <c r="I390" s="4">
        <f>IF(E390="","",IF(B390="","차량번호 미기재",IF(D390="","비용 구분 미기재",IF(F390="","증빙 종류 미기재",""))))</f>
        <v/>
      </c>
    </row>
    <row r="391">
      <c r="A391" s="6" t="n"/>
      <c r="B391" s="4" t="n"/>
      <c r="C391" s="4">
        <f>IF(B391="","",IFERROR(INDEX('차량별 비용·업무사용비율'!$B$5:$B$24,MATCH(B391,'차량별 비용·업무사용비율'!$A$5:$A$24,0)),"차량 목록에 없음"))</f>
        <v/>
      </c>
      <c r="D391" s="4" t="n"/>
      <c r="E391" s="12" t="n"/>
      <c r="F391" s="4" t="n"/>
      <c r="G391" s="13" t="n"/>
      <c r="H391" s="13" t="n"/>
      <c r="I391" s="4">
        <f>IF(E391="","",IF(B391="","차량번호 미기재",IF(D391="","비용 구분 미기재",IF(F391="","증빙 종류 미기재",""))))</f>
        <v/>
      </c>
    </row>
    <row r="392">
      <c r="A392" s="6" t="n"/>
      <c r="B392" s="4" t="n"/>
      <c r="C392" s="4">
        <f>IF(B392="","",IFERROR(INDEX('차량별 비용·업무사용비율'!$B$5:$B$24,MATCH(B392,'차량별 비용·업무사용비율'!$A$5:$A$24,0)),"차량 목록에 없음"))</f>
        <v/>
      </c>
      <c r="D392" s="4" t="n"/>
      <c r="E392" s="12" t="n"/>
      <c r="F392" s="4" t="n"/>
      <c r="G392" s="13" t="n"/>
      <c r="H392" s="13" t="n"/>
      <c r="I392" s="4">
        <f>IF(E392="","",IF(B392="","차량번호 미기재",IF(D392="","비용 구분 미기재",IF(F392="","증빙 종류 미기재",""))))</f>
        <v/>
      </c>
    </row>
    <row r="393">
      <c r="A393" s="6" t="n"/>
      <c r="B393" s="4" t="n"/>
      <c r="C393" s="4">
        <f>IF(B393="","",IFERROR(INDEX('차량별 비용·업무사용비율'!$B$5:$B$24,MATCH(B393,'차량별 비용·업무사용비율'!$A$5:$A$24,0)),"차량 목록에 없음"))</f>
        <v/>
      </c>
      <c r="D393" s="4" t="n"/>
      <c r="E393" s="12" t="n"/>
      <c r="F393" s="4" t="n"/>
      <c r="G393" s="13" t="n"/>
      <c r="H393" s="13" t="n"/>
      <c r="I393" s="4">
        <f>IF(E393="","",IF(B393="","차량번호 미기재",IF(D393="","비용 구분 미기재",IF(F393="","증빙 종류 미기재",""))))</f>
        <v/>
      </c>
    </row>
    <row r="394">
      <c r="A394" s="6" t="n"/>
      <c r="B394" s="4" t="n"/>
      <c r="C394" s="4">
        <f>IF(B394="","",IFERROR(INDEX('차량별 비용·업무사용비율'!$B$5:$B$24,MATCH(B394,'차량별 비용·업무사용비율'!$A$5:$A$24,0)),"차량 목록에 없음"))</f>
        <v/>
      </c>
      <c r="D394" s="4" t="n"/>
      <c r="E394" s="12" t="n"/>
      <c r="F394" s="4" t="n"/>
      <c r="G394" s="13" t="n"/>
      <c r="H394" s="13" t="n"/>
      <c r="I394" s="4">
        <f>IF(E394="","",IF(B394="","차량번호 미기재",IF(D394="","비용 구분 미기재",IF(F394="","증빙 종류 미기재",""))))</f>
        <v/>
      </c>
    </row>
    <row r="395">
      <c r="A395" s="6" t="n"/>
      <c r="B395" s="4" t="n"/>
      <c r="C395" s="4">
        <f>IF(B395="","",IFERROR(INDEX('차량별 비용·업무사용비율'!$B$5:$B$24,MATCH(B395,'차량별 비용·업무사용비율'!$A$5:$A$24,0)),"차량 목록에 없음"))</f>
        <v/>
      </c>
      <c r="D395" s="4" t="n"/>
      <c r="E395" s="12" t="n"/>
      <c r="F395" s="4" t="n"/>
      <c r="G395" s="13" t="n"/>
      <c r="H395" s="13" t="n"/>
      <c r="I395" s="4">
        <f>IF(E395="","",IF(B395="","차량번호 미기재",IF(D395="","비용 구분 미기재",IF(F395="","증빙 종류 미기재",""))))</f>
        <v/>
      </c>
    </row>
    <row r="396">
      <c r="A396" s="6" t="n"/>
      <c r="B396" s="4" t="n"/>
      <c r="C396" s="4">
        <f>IF(B396="","",IFERROR(INDEX('차량별 비용·업무사용비율'!$B$5:$B$24,MATCH(B396,'차량별 비용·업무사용비율'!$A$5:$A$24,0)),"차량 목록에 없음"))</f>
        <v/>
      </c>
      <c r="D396" s="4" t="n"/>
      <c r="E396" s="12" t="n"/>
      <c r="F396" s="4" t="n"/>
      <c r="G396" s="13" t="n"/>
      <c r="H396" s="13" t="n"/>
      <c r="I396" s="4">
        <f>IF(E396="","",IF(B396="","차량번호 미기재",IF(D396="","비용 구분 미기재",IF(F396="","증빙 종류 미기재",""))))</f>
        <v/>
      </c>
    </row>
    <row r="397">
      <c r="A397" s="6" t="n"/>
      <c r="B397" s="4" t="n"/>
      <c r="C397" s="4">
        <f>IF(B397="","",IFERROR(INDEX('차량별 비용·업무사용비율'!$B$5:$B$24,MATCH(B397,'차량별 비용·업무사용비율'!$A$5:$A$24,0)),"차량 목록에 없음"))</f>
        <v/>
      </c>
      <c r="D397" s="4" t="n"/>
      <c r="E397" s="12" t="n"/>
      <c r="F397" s="4" t="n"/>
      <c r="G397" s="13" t="n"/>
      <c r="H397" s="13" t="n"/>
      <c r="I397" s="4">
        <f>IF(E397="","",IF(B397="","차량번호 미기재",IF(D397="","비용 구분 미기재",IF(F397="","증빙 종류 미기재",""))))</f>
        <v/>
      </c>
    </row>
    <row r="398">
      <c r="A398" s="6" t="n"/>
      <c r="B398" s="4" t="n"/>
      <c r="C398" s="4">
        <f>IF(B398="","",IFERROR(INDEX('차량별 비용·업무사용비율'!$B$5:$B$24,MATCH(B398,'차량별 비용·업무사용비율'!$A$5:$A$24,0)),"차량 목록에 없음"))</f>
        <v/>
      </c>
      <c r="D398" s="4" t="n"/>
      <c r="E398" s="12" t="n"/>
      <c r="F398" s="4" t="n"/>
      <c r="G398" s="13" t="n"/>
      <c r="H398" s="13" t="n"/>
      <c r="I398" s="4">
        <f>IF(E398="","",IF(B398="","차량번호 미기재",IF(D398="","비용 구분 미기재",IF(F398="","증빙 종류 미기재",""))))</f>
        <v/>
      </c>
    </row>
    <row r="399">
      <c r="A399" s="6" t="n"/>
      <c r="B399" s="4" t="n"/>
      <c r="C399" s="4">
        <f>IF(B399="","",IFERROR(INDEX('차량별 비용·업무사용비율'!$B$5:$B$24,MATCH(B399,'차량별 비용·업무사용비율'!$A$5:$A$24,0)),"차량 목록에 없음"))</f>
        <v/>
      </c>
      <c r="D399" s="4" t="n"/>
      <c r="E399" s="12" t="n"/>
      <c r="F399" s="4" t="n"/>
      <c r="G399" s="13" t="n"/>
      <c r="H399" s="13" t="n"/>
      <c r="I399" s="4">
        <f>IF(E399="","",IF(B399="","차량번호 미기재",IF(D399="","비용 구분 미기재",IF(F399="","증빙 종류 미기재",""))))</f>
        <v/>
      </c>
    </row>
    <row r="400">
      <c r="A400" s="6" t="n"/>
      <c r="B400" s="4" t="n"/>
      <c r="C400" s="4">
        <f>IF(B400="","",IFERROR(INDEX('차량별 비용·업무사용비율'!$B$5:$B$24,MATCH(B400,'차량별 비용·업무사용비율'!$A$5:$A$24,0)),"차량 목록에 없음"))</f>
        <v/>
      </c>
      <c r="D400" s="4" t="n"/>
      <c r="E400" s="12" t="n"/>
      <c r="F400" s="4" t="n"/>
      <c r="G400" s="13" t="n"/>
      <c r="H400" s="13" t="n"/>
      <c r="I400" s="4">
        <f>IF(E400="","",IF(B400="","차량번호 미기재",IF(D400="","비용 구분 미기재",IF(F400="","증빙 종류 미기재",""))))</f>
        <v/>
      </c>
    </row>
    <row r="401">
      <c r="A401" s="6" t="n"/>
      <c r="B401" s="4" t="n"/>
      <c r="C401" s="4">
        <f>IF(B401="","",IFERROR(INDEX('차량별 비용·업무사용비율'!$B$5:$B$24,MATCH(B401,'차량별 비용·업무사용비율'!$A$5:$A$24,0)),"차량 목록에 없음"))</f>
        <v/>
      </c>
      <c r="D401" s="4" t="n"/>
      <c r="E401" s="12" t="n"/>
      <c r="F401" s="4" t="n"/>
      <c r="G401" s="13" t="n"/>
      <c r="H401" s="13" t="n"/>
      <c r="I401" s="4">
        <f>IF(E401="","",IF(B401="","차량번호 미기재",IF(D401="","비용 구분 미기재",IF(F401="","증빙 종류 미기재",""))))</f>
        <v/>
      </c>
    </row>
    <row r="402">
      <c r="A402" s="6" t="n"/>
      <c r="B402" s="4" t="n"/>
      <c r="C402" s="4">
        <f>IF(B402="","",IFERROR(INDEX('차량별 비용·업무사용비율'!$B$5:$B$24,MATCH(B402,'차량별 비용·업무사용비율'!$A$5:$A$24,0)),"차량 목록에 없음"))</f>
        <v/>
      </c>
      <c r="D402" s="4" t="n"/>
      <c r="E402" s="12" t="n"/>
      <c r="F402" s="4" t="n"/>
      <c r="G402" s="13" t="n"/>
      <c r="H402" s="13" t="n"/>
      <c r="I402" s="4">
        <f>IF(E402="","",IF(B402="","차량번호 미기재",IF(D402="","비용 구분 미기재",IF(F402="","증빙 종류 미기재",""))))</f>
        <v/>
      </c>
    </row>
    <row r="403">
      <c r="A403" s="6" t="n"/>
      <c r="B403" s="4" t="n"/>
      <c r="C403" s="4">
        <f>IF(B403="","",IFERROR(INDEX('차량별 비용·업무사용비율'!$B$5:$B$24,MATCH(B403,'차량별 비용·업무사용비율'!$A$5:$A$24,0)),"차량 목록에 없음"))</f>
        <v/>
      </c>
      <c r="D403" s="4" t="n"/>
      <c r="E403" s="12" t="n"/>
      <c r="F403" s="4" t="n"/>
      <c r="G403" s="13" t="n"/>
      <c r="H403" s="13" t="n"/>
      <c r="I403" s="4">
        <f>IF(E403="","",IF(B403="","차량번호 미기재",IF(D403="","비용 구분 미기재",IF(F403="","증빙 종류 미기재",""))))</f>
        <v/>
      </c>
    </row>
    <row r="404">
      <c r="A404" s="6" t="n"/>
      <c r="B404" s="4" t="n"/>
      <c r="C404" s="4">
        <f>IF(B404="","",IFERROR(INDEX('차량별 비용·업무사용비율'!$B$5:$B$24,MATCH(B404,'차량별 비용·업무사용비율'!$A$5:$A$24,0)),"차량 목록에 없음"))</f>
        <v/>
      </c>
      <c r="D404" s="4" t="n"/>
      <c r="E404" s="12" t="n"/>
      <c r="F404" s="4" t="n"/>
      <c r="G404" s="13" t="n"/>
      <c r="H404" s="13" t="n"/>
      <c r="I404" s="4">
        <f>IF(E404="","",IF(B404="","차량번호 미기재",IF(D404="","비용 구분 미기재",IF(F404="","증빙 종류 미기재",""))))</f>
        <v/>
      </c>
    </row>
    <row r="405">
      <c r="A405" s="6" t="n"/>
      <c r="B405" s="4" t="n"/>
      <c r="C405" s="4">
        <f>IF(B405="","",IFERROR(INDEX('차량별 비용·업무사용비율'!$B$5:$B$24,MATCH(B405,'차량별 비용·업무사용비율'!$A$5:$A$24,0)),"차량 목록에 없음"))</f>
        <v/>
      </c>
      <c r="D405" s="4" t="n"/>
      <c r="E405" s="12" t="n"/>
      <c r="F405" s="4" t="n"/>
      <c r="G405" s="13" t="n"/>
      <c r="H405" s="13" t="n"/>
      <c r="I405" s="4">
        <f>IF(E405="","",IF(B405="","차량번호 미기재",IF(D405="","비용 구분 미기재",IF(F405="","증빙 종류 미기재",""))))</f>
        <v/>
      </c>
    </row>
    <row r="406">
      <c r="A406" s="6" t="n"/>
      <c r="B406" s="4" t="n"/>
      <c r="C406" s="4">
        <f>IF(B406="","",IFERROR(INDEX('차량별 비용·업무사용비율'!$B$5:$B$24,MATCH(B406,'차량별 비용·업무사용비율'!$A$5:$A$24,0)),"차량 목록에 없음"))</f>
        <v/>
      </c>
      <c r="D406" s="4" t="n"/>
      <c r="E406" s="12" t="n"/>
      <c r="F406" s="4" t="n"/>
      <c r="G406" s="13" t="n"/>
      <c r="H406" s="13" t="n"/>
      <c r="I406" s="4">
        <f>IF(E406="","",IF(B406="","차량번호 미기재",IF(D406="","비용 구분 미기재",IF(F406="","증빙 종류 미기재",""))))</f>
        <v/>
      </c>
    </row>
    <row r="407">
      <c r="A407" s="6" t="n"/>
      <c r="B407" s="4" t="n"/>
      <c r="C407" s="4">
        <f>IF(B407="","",IFERROR(INDEX('차량별 비용·업무사용비율'!$B$5:$B$24,MATCH(B407,'차량별 비용·업무사용비율'!$A$5:$A$24,0)),"차량 목록에 없음"))</f>
        <v/>
      </c>
      <c r="D407" s="4" t="n"/>
      <c r="E407" s="12" t="n"/>
      <c r="F407" s="4" t="n"/>
      <c r="G407" s="13" t="n"/>
      <c r="H407" s="13" t="n"/>
      <c r="I407" s="4">
        <f>IF(E407="","",IF(B407="","차량번호 미기재",IF(D407="","비용 구분 미기재",IF(F407="","증빙 종류 미기재",""))))</f>
        <v/>
      </c>
    </row>
    <row r="408">
      <c r="A408" s="6" t="n"/>
      <c r="B408" s="4" t="n"/>
      <c r="C408" s="4">
        <f>IF(B408="","",IFERROR(INDEX('차량별 비용·업무사용비율'!$B$5:$B$24,MATCH(B408,'차량별 비용·업무사용비율'!$A$5:$A$24,0)),"차량 목록에 없음"))</f>
        <v/>
      </c>
      <c r="D408" s="4" t="n"/>
      <c r="E408" s="12" t="n"/>
      <c r="F408" s="4" t="n"/>
      <c r="G408" s="13" t="n"/>
      <c r="H408" s="13" t="n"/>
      <c r="I408" s="4">
        <f>IF(E408="","",IF(B408="","차량번호 미기재",IF(D408="","비용 구분 미기재",IF(F408="","증빙 종류 미기재",""))))</f>
        <v/>
      </c>
    </row>
    <row r="409">
      <c r="A409" s="6" t="n"/>
      <c r="B409" s="4" t="n"/>
      <c r="C409" s="4">
        <f>IF(B409="","",IFERROR(INDEX('차량별 비용·업무사용비율'!$B$5:$B$24,MATCH(B409,'차량별 비용·업무사용비율'!$A$5:$A$24,0)),"차량 목록에 없음"))</f>
        <v/>
      </c>
      <c r="D409" s="4" t="n"/>
      <c r="E409" s="12" t="n"/>
      <c r="F409" s="4" t="n"/>
      <c r="G409" s="13" t="n"/>
      <c r="H409" s="13" t="n"/>
      <c r="I409" s="4">
        <f>IF(E409="","",IF(B409="","차량번호 미기재",IF(D409="","비용 구분 미기재",IF(F409="","증빙 종류 미기재",""))))</f>
        <v/>
      </c>
    </row>
    <row r="410">
      <c r="A410" s="6" t="n"/>
      <c r="B410" s="4" t="n"/>
      <c r="C410" s="4">
        <f>IF(B410="","",IFERROR(INDEX('차량별 비용·업무사용비율'!$B$5:$B$24,MATCH(B410,'차량별 비용·업무사용비율'!$A$5:$A$24,0)),"차량 목록에 없음"))</f>
        <v/>
      </c>
      <c r="D410" s="4" t="n"/>
      <c r="E410" s="12" t="n"/>
      <c r="F410" s="4" t="n"/>
      <c r="G410" s="13" t="n"/>
      <c r="H410" s="13" t="n"/>
      <c r="I410" s="4">
        <f>IF(E410="","",IF(B410="","차량번호 미기재",IF(D410="","비용 구분 미기재",IF(F410="","증빙 종류 미기재",""))))</f>
        <v/>
      </c>
    </row>
    <row r="411">
      <c r="A411" s="6" t="n"/>
      <c r="B411" s="4" t="n"/>
      <c r="C411" s="4">
        <f>IF(B411="","",IFERROR(INDEX('차량별 비용·업무사용비율'!$B$5:$B$24,MATCH(B411,'차량별 비용·업무사용비율'!$A$5:$A$24,0)),"차량 목록에 없음"))</f>
        <v/>
      </c>
      <c r="D411" s="4" t="n"/>
      <c r="E411" s="12" t="n"/>
      <c r="F411" s="4" t="n"/>
      <c r="G411" s="13" t="n"/>
      <c r="H411" s="13" t="n"/>
      <c r="I411" s="4">
        <f>IF(E411="","",IF(B411="","차량번호 미기재",IF(D411="","비용 구분 미기재",IF(F411="","증빙 종류 미기재",""))))</f>
        <v/>
      </c>
    </row>
    <row r="412">
      <c r="A412" s="6" t="n"/>
      <c r="B412" s="4" t="n"/>
      <c r="C412" s="4">
        <f>IF(B412="","",IFERROR(INDEX('차량별 비용·업무사용비율'!$B$5:$B$24,MATCH(B412,'차량별 비용·업무사용비율'!$A$5:$A$24,0)),"차량 목록에 없음"))</f>
        <v/>
      </c>
      <c r="D412" s="4" t="n"/>
      <c r="E412" s="12" t="n"/>
      <c r="F412" s="4" t="n"/>
      <c r="G412" s="13" t="n"/>
      <c r="H412" s="13" t="n"/>
      <c r="I412" s="4">
        <f>IF(E412="","",IF(B412="","차량번호 미기재",IF(D412="","비용 구분 미기재",IF(F412="","증빙 종류 미기재",""))))</f>
        <v/>
      </c>
    </row>
    <row r="413">
      <c r="A413" s="6" t="n"/>
      <c r="B413" s="4" t="n"/>
      <c r="C413" s="4">
        <f>IF(B413="","",IFERROR(INDEX('차량별 비용·업무사용비율'!$B$5:$B$24,MATCH(B413,'차량별 비용·업무사용비율'!$A$5:$A$24,0)),"차량 목록에 없음"))</f>
        <v/>
      </c>
      <c r="D413" s="4" t="n"/>
      <c r="E413" s="12" t="n"/>
      <c r="F413" s="4" t="n"/>
      <c r="G413" s="13" t="n"/>
      <c r="H413" s="13" t="n"/>
      <c r="I413" s="4">
        <f>IF(E413="","",IF(B413="","차량번호 미기재",IF(D413="","비용 구분 미기재",IF(F413="","증빙 종류 미기재",""))))</f>
        <v/>
      </c>
    </row>
    <row r="414">
      <c r="A414" s="6" t="n"/>
      <c r="B414" s="4" t="n"/>
      <c r="C414" s="4">
        <f>IF(B414="","",IFERROR(INDEX('차량별 비용·업무사용비율'!$B$5:$B$24,MATCH(B414,'차량별 비용·업무사용비율'!$A$5:$A$24,0)),"차량 목록에 없음"))</f>
        <v/>
      </c>
      <c r="D414" s="4" t="n"/>
      <c r="E414" s="12" t="n"/>
      <c r="F414" s="4" t="n"/>
      <c r="G414" s="13" t="n"/>
      <c r="H414" s="13" t="n"/>
      <c r="I414" s="4">
        <f>IF(E414="","",IF(B414="","차량번호 미기재",IF(D414="","비용 구분 미기재",IF(F414="","증빙 종류 미기재",""))))</f>
        <v/>
      </c>
    </row>
    <row r="415">
      <c r="A415" s="6" t="n"/>
      <c r="B415" s="4" t="n"/>
      <c r="C415" s="4">
        <f>IF(B415="","",IFERROR(INDEX('차량별 비용·업무사용비율'!$B$5:$B$24,MATCH(B415,'차량별 비용·업무사용비율'!$A$5:$A$24,0)),"차량 목록에 없음"))</f>
        <v/>
      </c>
      <c r="D415" s="4" t="n"/>
      <c r="E415" s="12" t="n"/>
      <c r="F415" s="4" t="n"/>
      <c r="G415" s="13" t="n"/>
      <c r="H415" s="13" t="n"/>
      <c r="I415" s="4">
        <f>IF(E415="","",IF(B415="","차량번호 미기재",IF(D415="","비용 구분 미기재",IF(F415="","증빙 종류 미기재",""))))</f>
        <v/>
      </c>
    </row>
    <row r="416">
      <c r="A416" s="6" t="n"/>
      <c r="B416" s="4" t="n"/>
      <c r="C416" s="4">
        <f>IF(B416="","",IFERROR(INDEX('차량별 비용·업무사용비율'!$B$5:$B$24,MATCH(B416,'차량별 비용·업무사용비율'!$A$5:$A$24,0)),"차량 목록에 없음"))</f>
        <v/>
      </c>
      <c r="D416" s="4" t="n"/>
      <c r="E416" s="12" t="n"/>
      <c r="F416" s="4" t="n"/>
      <c r="G416" s="13" t="n"/>
      <c r="H416" s="13" t="n"/>
      <c r="I416" s="4">
        <f>IF(E416="","",IF(B416="","차량번호 미기재",IF(D416="","비용 구분 미기재",IF(F416="","증빙 종류 미기재",""))))</f>
        <v/>
      </c>
    </row>
    <row r="417">
      <c r="A417" s="6" t="n"/>
      <c r="B417" s="4" t="n"/>
      <c r="C417" s="4">
        <f>IF(B417="","",IFERROR(INDEX('차량별 비용·업무사용비율'!$B$5:$B$24,MATCH(B417,'차량별 비용·업무사용비율'!$A$5:$A$24,0)),"차량 목록에 없음"))</f>
        <v/>
      </c>
      <c r="D417" s="4" t="n"/>
      <c r="E417" s="12" t="n"/>
      <c r="F417" s="4" t="n"/>
      <c r="G417" s="13" t="n"/>
      <c r="H417" s="13" t="n"/>
      <c r="I417" s="4">
        <f>IF(E417="","",IF(B417="","차량번호 미기재",IF(D417="","비용 구분 미기재",IF(F417="","증빙 종류 미기재",""))))</f>
        <v/>
      </c>
    </row>
    <row r="418">
      <c r="A418" s="6" t="n"/>
      <c r="B418" s="4" t="n"/>
      <c r="C418" s="4">
        <f>IF(B418="","",IFERROR(INDEX('차량별 비용·업무사용비율'!$B$5:$B$24,MATCH(B418,'차량별 비용·업무사용비율'!$A$5:$A$24,0)),"차량 목록에 없음"))</f>
        <v/>
      </c>
      <c r="D418" s="4" t="n"/>
      <c r="E418" s="12" t="n"/>
      <c r="F418" s="4" t="n"/>
      <c r="G418" s="13" t="n"/>
      <c r="H418" s="13" t="n"/>
      <c r="I418" s="4">
        <f>IF(E418="","",IF(B418="","차량번호 미기재",IF(D418="","비용 구분 미기재",IF(F418="","증빙 종류 미기재",""))))</f>
        <v/>
      </c>
    </row>
    <row r="419">
      <c r="A419" s="6" t="n"/>
      <c r="B419" s="4" t="n"/>
      <c r="C419" s="4">
        <f>IF(B419="","",IFERROR(INDEX('차량별 비용·업무사용비율'!$B$5:$B$24,MATCH(B419,'차량별 비용·업무사용비율'!$A$5:$A$24,0)),"차량 목록에 없음"))</f>
        <v/>
      </c>
      <c r="D419" s="4" t="n"/>
      <c r="E419" s="12" t="n"/>
      <c r="F419" s="4" t="n"/>
      <c r="G419" s="13" t="n"/>
      <c r="H419" s="13" t="n"/>
      <c r="I419" s="4">
        <f>IF(E419="","",IF(B419="","차량번호 미기재",IF(D419="","비용 구분 미기재",IF(F419="","증빙 종류 미기재",""))))</f>
        <v/>
      </c>
    </row>
    <row r="420">
      <c r="A420" s="6" t="n"/>
      <c r="B420" s="4" t="n"/>
      <c r="C420" s="4">
        <f>IF(B420="","",IFERROR(INDEX('차량별 비용·업무사용비율'!$B$5:$B$24,MATCH(B420,'차량별 비용·업무사용비율'!$A$5:$A$24,0)),"차량 목록에 없음"))</f>
        <v/>
      </c>
      <c r="D420" s="4" t="n"/>
      <c r="E420" s="12" t="n"/>
      <c r="F420" s="4" t="n"/>
      <c r="G420" s="13" t="n"/>
      <c r="H420" s="13" t="n"/>
      <c r="I420" s="4">
        <f>IF(E420="","",IF(B420="","차량번호 미기재",IF(D420="","비용 구분 미기재",IF(F420="","증빙 종류 미기재",""))))</f>
        <v/>
      </c>
    </row>
    <row r="421">
      <c r="A421" s="6" t="n"/>
      <c r="B421" s="4" t="n"/>
      <c r="C421" s="4">
        <f>IF(B421="","",IFERROR(INDEX('차량별 비용·업무사용비율'!$B$5:$B$24,MATCH(B421,'차량별 비용·업무사용비율'!$A$5:$A$24,0)),"차량 목록에 없음"))</f>
        <v/>
      </c>
      <c r="D421" s="4" t="n"/>
      <c r="E421" s="12" t="n"/>
      <c r="F421" s="4" t="n"/>
      <c r="G421" s="13" t="n"/>
      <c r="H421" s="13" t="n"/>
      <c r="I421" s="4">
        <f>IF(E421="","",IF(B421="","차량번호 미기재",IF(D421="","비용 구분 미기재",IF(F421="","증빙 종류 미기재",""))))</f>
        <v/>
      </c>
    </row>
    <row r="422">
      <c r="A422" s="6" t="n"/>
      <c r="B422" s="4" t="n"/>
      <c r="C422" s="4">
        <f>IF(B422="","",IFERROR(INDEX('차량별 비용·업무사용비율'!$B$5:$B$24,MATCH(B422,'차량별 비용·업무사용비율'!$A$5:$A$24,0)),"차량 목록에 없음"))</f>
        <v/>
      </c>
      <c r="D422" s="4" t="n"/>
      <c r="E422" s="12" t="n"/>
      <c r="F422" s="4" t="n"/>
      <c r="G422" s="13" t="n"/>
      <c r="H422" s="13" t="n"/>
      <c r="I422" s="4">
        <f>IF(E422="","",IF(B422="","차량번호 미기재",IF(D422="","비용 구분 미기재",IF(F422="","증빙 종류 미기재",""))))</f>
        <v/>
      </c>
    </row>
    <row r="423">
      <c r="A423" s="6" t="n"/>
      <c r="B423" s="4" t="n"/>
      <c r="C423" s="4">
        <f>IF(B423="","",IFERROR(INDEX('차량별 비용·업무사용비율'!$B$5:$B$24,MATCH(B423,'차량별 비용·업무사용비율'!$A$5:$A$24,0)),"차량 목록에 없음"))</f>
        <v/>
      </c>
      <c r="D423" s="4" t="n"/>
      <c r="E423" s="12" t="n"/>
      <c r="F423" s="4" t="n"/>
      <c r="G423" s="13" t="n"/>
      <c r="H423" s="13" t="n"/>
      <c r="I423" s="4">
        <f>IF(E423="","",IF(B423="","차량번호 미기재",IF(D423="","비용 구분 미기재",IF(F423="","증빙 종류 미기재",""))))</f>
        <v/>
      </c>
    </row>
    <row r="424">
      <c r="A424" s="6" t="n"/>
      <c r="B424" s="4" t="n"/>
      <c r="C424" s="4">
        <f>IF(B424="","",IFERROR(INDEX('차량별 비용·업무사용비율'!$B$5:$B$24,MATCH(B424,'차량별 비용·업무사용비율'!$A$5:$A$24,0)),"차량 목록에 없음"))</f>
        <v/>
      </c>
      <c r="D424" s="4" t="n"/>
      <c r="E424" s="12" t="n"/>
      <c r="F424" s="4" t="n"/>
      <c r="G424" s="13" t="n"/>
      <c r="H424" s="13" t="n"/>
      <c r="I424" s="4">
        <f>IF(E424="","",IF(B424="","차량번호 미기재",IF(D424="","비용 구분 미기재",IF(F424="","증빙 종류 미기재",""))))</f>
        <v/>
      </c>
    </row>
    <row r="425">
      <c r="A425" s="6" t="n"/>
      <c r="B425" s="4" t="n"/>
      <c r="C425" s="4">
        <f>IF(B425="","",IFERROR(INDEX('차량별 비용·업무사용비율'!$B$5:$B$24,MATCH(B425,'차량별 비용·업무사용비율'!$A$5:$A$24,0)),"차량 목록에 없음"))</f>
        <v/>
      </c>
      <c r="D425" s="4" t="n"/>
      <c r="E425" s="12" t="n"/>
      <c r="F425" s="4" t="n"/>
      <c r="G425" s="13" t="n"/>
      <c r="H425" s="13" t="n"/>
      <c r="I425" s="4">
        <f>IF(E425="","",IF(B425="","차량번호 미기재",IF(D425="","비용 구분 미기재",IF(F425="","증빙 종류 미기재",""))))</f>
        <v/>
      </c>
    </row>
    <row r="426">
      <c r="A426" s="6" t="n"/>
      <c r="B426" s="4" t="n"/>
      <c r="C426" s="4">
        <f>IF(B426="","",IFERROR(INDEX('차량별 비용·업무사용비율'!$B$5:$B$24,MATCH(B426,'차량별 비용·업무사용비율'!$A$5:$A$24,0)),"차량 목록에 없음"))</f>
        <v/>
      </c>
      <c r="D426" s="4" t="n"/>
      <c r="E426" s="12" t="n"/>
      <c r="F426" s="4" t="n"/>
      <c r="G426" s="13" t="n"/>
      <c r="H426" s="13" t="n"/>
      <c r="I426" s="4">
        <f>IF(E426="","",IF(B426="","차량번호 미기재",IF(D426="","비용 구분 미기재",IF(F426="","증빙 종류 미기재",""))))</f>
        <v/>
      </c>
    </row>
    <row r="427">
      <c r="A427" s="6" t="n"/>
      <c r="B427" s="4" t="n"/>
      <c r="C427" s="4">
        <f>IF(B427="","",IFERROR(INDEX('차량별 비용·업무사용비율'!$B$5:$B$24,MATCH(B427,'차량별 비용·업무사용비율'!$A$5:$A$24,0)),"차량 목록에 없음"))</f>
        <v/>
      </c>
      <c r="D427" s="4" t="n"/>
      <c r="E427" s="12" t="n"/>
      <c r="F427" s="4" t="n"/>
      <c r="G427" s="13" t="n"/>
      <c r="H427" s="13" t="n"/>
      <c r="I427" s="4">
        <f>IF(E427="","",IF(B427="","차량번호 미기재",IF(D427="","비용 구분 미기재",IF(F427="","증빙 종류 미기재",""))))</f>
        <v/>
      </c>
    </row>
    <row r="428">
      <c r="A428" s="6" t="n"/>
      <c r="B428" s="4" t="n"/>
      <c r="C428" s="4">
        <f>IF(B428="","",IFERROR(INDEX('차량별 비용·업무사용비율'!$B$5:$B$24,MATCH(B428,'차량별 비용·업무사용비율'!$A$5:$A$24,0)),"차량 목록에 없음"))</f>
        <v/>
      </c>
      <c r="D428" s="4" t="n"/>
      <c r="E428" s="12" t="n"/>
      <c r="F428" s="4" t="n"/>
      <c r="G428" s="13" t="n"/>
      <c r="H428" s="13" t="n"/>
      <c r="I428" s="4">
        <f>IF(E428="","",IF(B428="","차량번호 미기재",IF(D428="","비용 구분 미기재",IF(F428="","증빙 종류 미기재",""))))</f>
        <v/>
      </c>
    </row>
    <row r="429">
      <c r="A429" s="6" t="n"/>
      <c r="B429" s="4" t="n"/>
      <c r="C429" s="4">
        <f>IF(B429="","",IFERROR(INDEX('차량별 비용·업무사용비율'!$B$5:$B$24,MATCH(B429,'차량별 비용·업무사용비율'!$A$5:$A$24,0)),"차량 목록에 없음"))</f>
        <v/>
      </c>
      <c r="D429" s="4" t="n"/>
      <c r="E429" s="12" t="n"/>
      <c r="F429" s="4" t="n"/>
      <c r="G429" s="13" t="n"/>
      <c r="H429" s="13" t="n"/>
      <c r="I429" s="4">
        <f>IF(E429="","",IF(B429="","차량번호 미기재",IF(D429="","비용 구분 미기재",IF(F429="","증빙 종류 미기재",""))))</f>
        <v/>
      </c>
    </row>
    <row r="430">
      <c r="A430" s="6" t="n"/>
      <c r="B430" s="4" t="n"/>
      <c r="C430" s="4">
        <f>IF(B430="","",IFERROR(INDEX('차량별 비용·업무사용비율'!$B$5:$B$24,MATCH(B430,'차량별 비용·업무사용비율'!$A$5:$A$24,0)),"차량 목록에 없음"))</f>
        <v/>
      </c>
      <c r="D430" s="4" t="n"/>
      <c r="E430" s="12" t="n"/>
      <c r="F430" s="4" t="n"/>
      <c r="G430" s="13" t="n"/>
      <c r="H430" s="13" t="n"/>
      <c r="I430" s="4">
        <f>IF(E430="","",IF(B430="","차량번호 미기재",IF(D430="","비용 구분 미기재",IF(F430="","증빙 종류 미기재",""))))</f>
        <v/>
      </c>
    </row>
    <row r="431">
      <c r="A431" s="6" t="n"/>
      <c r="B431" s="4" t="n"/>
      <c r="C431" s="4">
        <f>IF(B431="","",IFERROR(INDEX('차량별 비용·업무사용비율'!$B$5:$B$24,MATCH(B431,'차량별 비용·업무사용비율'!$A$5:$A$24,0)),"차량 목록에 없음"))</f>
        <v/>
      </c>
      <c r="D431" s="4" t="n"/>
      <c r="E431" s="12" t="n"/>
      <c r="F431" s="4" t="n"/>
      <c r="G431" s="13" t="n"/>
      <c r="H431" s="13" t="n"/>
      <c r="I431" s="4">
        <f>IF(E431="","",IF(B431="","차량번호 미기재",IF(D431="","비용 구분 미기재",IF(F431="","증빙 종류 미기재",""))))</f>
        <v/>
      </c>
    </row>
    <row r="432">
      <c r="A432" s="6" t="n"/>
      <c r="B432" s="4" t="n"/>
      <c r="C432" s="4">
        <f>IF(B432="","",IFERROR(INDEX('차량별 비용·업무사용비율'!$B$5:$B$24,MATCH(B432,'차량별 비용·업무사용비율'!$A$5:$A$24,0)),"차량 목록에 없음"))</f>
        <v/>
      </c>
      <c r="D432" s="4" t="n"/>
      <c r="E432" s="12" t="n"/>
      <c r="F432" s="4" t="n"/>
      <c r="G432" s="13" t="n"/>
      <c r="H432" s="13" t="n"/>
      <c r="I432" s="4">
        <f>IF(E432="","",IF(B432="","차량번호 미기재",IF(D432="","비용 구분 미기재",IF(F432="","증빙 종류 미기재",""))))</f>
        <v/>
      </c>
    </row>
    <row r="433">
      <c r="A433" s="6" t="n"/>
      <c r="B433" s="4" t="n"/>
      <c r="C433" s="4">
        <f>IF(B433="","",IFERROR(INDEX('차량별 비용·업무사용비율'!$B$5:$B$24,MATCH(B433,'차량별 비용·업무사용비율'!$A$5:$A$24,0)),"차량 목록에 없음"))</f>
        <v/>
      </c>
      <c r="D433" s="4" t="n"/>
      <c r="E433" s="12" t="n"/>
      <c r="F433" s="4" t="n"/>
      <c r="G433" s="13" t="n"/>
      <c r="H433" s="13" t="n"/>
      <c r="I433" s="4">
        <f>IF(E433="","",IF(B433="","차량번호 미기재",IF(D433="","비용 구분 미기재",IF(F433="","증빙 종류 미기재",""))))</f>
        <v/>
      </c>
    </row>
    <row r="434">
      <c r="A434" s="6" t="n"/>
      <c r="B434" s="4" t="n"/>
      <c r="C434" s="4">
        <f>IF(B434="","",IFERROR(INDEX('차량별 비용·업무사용비율'!$B$5:$B$24,MATCH(B434,'차량별 비용·업무사용비율'!$A$5:$A$24,0)),"차량 목록에 없음"))</f>
        <v/>
      </c>
      <c r="D434" s="4" t="n"/>
      <c r="E434" s="12" t="n"/>
      <c r="F434" s="4" t="n"/>
      <c r="G434" s="13" t="n"/>
      <c r="H434" s="13" t="n"/>
      <c r="I434" s="4">
        <f>IF(E434="","",IF(B434="","차량번호 미기재",IF(D434="","비용 구분 미기재",IF(F434="","증빙 종류 미기재",""))))</f>
        <v/>
      </c>
    </row>
    <row r="435">
      <c r="A435" s="6" t="n"/>
      <c r="B435" s="4" t="n"/>
      <c r="C435" s="4">
        <f>IF(B435="","",IFERROR(INDEX('차량별 비용·업무사용비율'!$B$5:$B$24,MATCH(B435,'차량별 비용·업무사용비율'!$A$5:$A$24,0)),"차량 목록에 없음"))</f>
        <v/>
      </c>
      <c r="D435" s="4" t="n"/>
      <c r="E435" s="12" t="n"/>
      <c r="F435" s="4" t="n"/>
      <c r="G435" s="13" t="n"/>
      <c r="H435" s="13" t="n"/>
      <c r="I435" s="4">
        <f>IF(E435="","",IF(B435="","차량번호 미기재",IF(D435="","비용 구분 미기재",IF(F435="","증빙 종류 미기재",""))))</f>
        <v/>
      </c>
    </row>
    <row r="436">
      <c r="A436" s="6" t="n"/>
      <c r="B436" s="4" t="n"/>
      <c r="C436" s="4">
        <f>IF(B436="","",IFERROR(INDEX('차량별 비용·업무사용비율'!$B$5:$B$24,MATCH(B436,'차량별 비용·업무사용비율'!$A$5:$A$24,0)),"차량 목록에 없음"))</f>
        <v/>
      </c>
      <c r="D436" s="4" t="n"/>
      <c r="E436" s="12" t="n"/>
      <c r="F436" s="4" t="n"/>
      <c r="G436" s="13" t="n"/>
      <c r="H436" s="13" t="n"/>
      <c r="I436" s="4">
        <f>IF(E436="","",IF(B436="","차량번호 미기재",IF(D436="","비용 구분 미기재",IF(F436="","증빙 종류 미기재",""))))</f>
        <v/>
      </c>
    </row>
    <row r="437">
      <c r="A437" s="6" t="n"/>
      <c r="B437" s="4" t="n"/>
      <c r="C437" s="4">
        <f>IF(B437="","",IFERROR(INDEX('차량별 비용·업무사용비율'!$B$5:$B$24,MATCH(B437,'차량별 비용·업무사용비율'!$A$5:$A$24,0)),"차량 목록에 없음"))</f>
        <v/>
      </c>
      <c r="D437" s="4" t="n"/>
      <c r="E437" s="12" t="n"/>
      <c r="F437" s="4" t="n"/>
      <c r="G437" s="13" t="n"/>
      <c r="H437" s="13" t="n"/>
      <c r="I437" s="4">
        <f>IF(E437="","",IF(B437="","차량번호 미기재",IF(D437="","비용 구분 미기재",IF(F437="","증빙 종류 미기재",""))))</f>
        <v/>
      </c>
    </row>
    <row r="438">
      <c r="A438" s="6" t="n"/>
      <c r="B438" s="4" t="n"/>
      <c r="C438" s="4">
        <f>IF(B438="","",IFERROR(INDEX('차량별 비용·업무사용비율'!$B$5:$B$24,MATCH(B438,'차량별 비용·업무사용비율'!$A$5:$A$24,0)),"차량 목록에 없음"))</f>
        <v/>
      </c>
      <c r="D438" s="4" t="n"/>
      <c r="E438" s="12" t="n"/>
      <c r="F438" s="4" t="n"/>
      <c r="G438" s="13" t="n"/>
      <c r="H438" s="13" t="n"/>
      <c r="I438" s="4">
        <f>IF(E438="","",IF(B438="","차량번호 미기재",IF(D438="","비용 구분 미기재",IF(F438="","증빙 종류 미기재",""))))</f>
        <v/>
      </c>
    </row>
    <row r="439">
      <c r="A439" s="6" t="n"/>
      <c r="B439" s="4" t="n"/>
      <c r="C439" s="4">
        <f>IF(B439="","",IFERROR(INDEX('차량별 비용·업무사용비율'!$B$5:$B$24,MATCH(B439,'차량별 비용·업무사용비율'!$A$5:$A$24,0)),"차량 목록에 없음"))</f>
        <v/>
      </c>
      <c r="D439" s="4" t="n"/>
      <c r="E439" s="12" t="n"/>
      <c r="F439" s="4" t="n"/>
      <c r="G439" s="13" t="n"/>
      <c r="H439" s="13" t="n"/>
      <c r="I439" s="4">
        <f>IF(E439="","",IF(B439="","차량번호 미기재",IF(D439="","비용 구분 미기재",IF(F439="","증빙 종류 미기재",""))))</f>
        <v/>
      </c>
    </row>
    <row r="440">
      <c r="A440" s="6" t="n"/>
      <c r="B440" s="4" t="n"/>
      <c r="C440" s="4">
        <f>IF(B440="","",IFERROR(INDEX('차량별 비용·업무사용비율'!$B$5:$B$24,MATCH(B440,'차량별 비용·업무사용비율'!$A$5:$A$24,0)),"차량 목록에 없음"))</f>
        <v/>
      </c>
      <c r="D440" s="4" t="n"/>
      <c r="E440" s="12" t="n"/>
      <c r="F440" s="4" t="n"/>
      <c r="G440" s="13" t="n"/>
      <c r="H440" s="13" t="n"/>
      <c r="I440" s="4">
        <f>IF(E440="","",IF(B440="","차량번호 미기재",IF(D440="","비용 구분 미기재",IF(F440="","증빙 종류 미기재",""))))</f>
        <v/>
      </c>
    </row>
    <row r="441">
      <c r="A441" s="6" t="n"/>
      <c r="B441" s="4" t="n"/>
      <c r="C441" s="4">
        <f>IF(B441="","",IFERROR(INDEX('차량별 비용·업무사용비율'!$B$5:$B$24,MATCH(B441,'차량별 비용·업무사용비율'!$A$5:$A$24,0)),"차량 목록에 없음"))</f>
        <v/>
      </c>
      <c r="D441" s="4" t="n"/>
      <c r="E441" s="12" t="n"/>
      <c r="F441" s="4" t="n"/>
      <c r="G441" s="13" t="n"/>
      <c r="H441" s="13" t="n"/>
      <c r="I441" s="4">
        <f>IF(E441="","",IF(B441="","차량번호 미기재",IF(D441="","비용 구분 미기재",IF(F441="","증빙 종류 미기재",""))))</f>
        <v/>
      </c>
    </row>
    <row r="442">
      <c r="A442" s="6" t="n"/>
      <c r="B442" s="4" t="n"/>
      <c r="C442" s="4">
        <f>IF(B442="","",IFERROR(INDEX('차량별 비용·업무사용비율'!$B$5:$B$24,MATCH(B442,'차량별 비용·업무사용비율'!$A$5:$A$24,0)),"차량 목록에 없음"))</f>
        <v/>
      </c>
      <c r="D442" s="4" t="n"/>
      <c r="E442" s="12" t="n"/>
      <c r="F442" s="4" t="n"/>
      <c r="G442" s="13" t="n"/>
      <c r="H442" s="13" t="n"/>
      <c r="I442" s="4">
        <f>IF(E442="","",IF(B442="","차량번호 미기재",IF(D442="","비용 구분 미기재",IF(F442="","증빙 종류 미기재",""))))</f>
        <v/>
      </c>
    </row>
    <row r="443">
      <c r="A443" s="6" t="n"/>
      <c r="B443" s="4" t="n"/>
      <c r="C443" s="4">
        <f>IF(B443="","",IFERROR(INDEX('차량별 비용·업무사용비율'!$B$5:$B$24,MATCH(B443,'차량별 비용·업무사용비율'!$A$5:$A$24,0)),"차량 목록에 없음"))</f>
        <v/>
      </c>
      <c r="D443" s="4" t="n"/>
      <c r="E443" s="12" t="n"/>
      <c r="F443" s="4" t="n"/>
      <c r="G443" s="13" t="n"/>
      <c r="H443" s="13" t="n"/>
      <c r="I443" s="4">
        <f>IF(E443="","",IF(B443="","차량번호 미기재",IF(D443="","비용 구분 미기재",IF(F443="","증빙 종류 미기재",""))))</f>
        <v/>
      </c>
    </row>
    <row r="444">
      <c r="A444" s="6" t="n"/>
      <c r="B444" s="4" t="n"/>
      <c r="C444" s="4">
        <f>IF(B444="","",IFERROR(INDEX('차량별 비용·업무사용비율'!$B$5:$B$24,MATCH(B444,'차량별 비용·업무사용비율'!$A$5:$A$24,0)),"차량 목록에 없음"))</f>
        <v/>
      </c>
      <c r="D444" s="4" t="n"/>
      <c r="E444" s="12" t="n"/>
      <c r="F444" s="4" t="n"/>
      <c r="G444" s="13" t="n"/>
      <c r="H444" s="13" t="n"/>
      <c r="I444" s="4">
        <f>IF(E444="","",IF(B444="","차량번호 미기재",IF(D444="","비용 구분 미기재",IF(F444="","증빙 종류 미기재",""))))</f>
        <v/>
      </c>
    </row>
    <row r="445">
      <c r="A445" s="6" t="n"/>
      <c r="B445" s="4" t="n"/>
      <c r="C445" s="4">
        <f>IF(B445="","",IFERROR(INDEX('차량별 비용·업무사용비율'!$B$5:$B$24,MATCH(B445,'차량별 비용·업무사용비율'!$A$5:$A$24,0)),"차량 목록에 없음"))</f>
        <v/>
      </c>
      <c r="D445" s="4" t="n"/>
      <c r="E445" s="12" t="n"/>
      <c r="F445" s="4" t="n"/>
      <c r="G445" s="13" t="n"/>
      <c r="H445" s="13" t="n"/>
      <c r="I445" s="4">
        <f>IF(E445="","",IF(B445="","차량번호 미기재",IF(D445="","비용 구분 미기재",IF(F445="","증빙 종류 미기재",""))))</f>
        <v/>
      </c>
    </row>
    <row r="446">
      <c r="A446" s="6" t="n"/>
      <c r="B446" s="4" t="n"/>
      <c r="C446" s="4">
        <f>IF(B446="","",IFERROR(INDEX('차량별 비용·업무사용비율'!$B$5:$B$24,MATCH(B446,'차량별 비용·업무사용비율'!$A$5:$A$24,0)),"차량 목록에 없음"))</f>
        <v/>
      </c>
      <c r="D446" s="4" t="n"/>
      <c r="E446" s="12" t="n"/>
      <c r="F446" s="4" t="n"/>
      <c r="G446" s="13" t="n"/>
      <c r="H446" s="13" t="n"/>
      <c r="I446" s="4">
        <f>IF(E446="","",IF(B446="","차량번호 미기재",IF(D446="","비용 구분 미기재",IF(F446="","증빙 종류 미기재",""))))</f>
        <v/>
      </c>
    </row>
    <row r="447">
      <c r="A447" s="6" t="n"/>
      <c r="B447" s="4" t="n"/>
      <c r="C447" s="4">
        <f>IF(B447="","",IFERROR(INDEX('차량별 비용·업무사용비율'!$B$5:$B$24,MATCH(B447,'차량별 비용·업무사용비율'!$A$5:$A$24,0)),"차량 목록에 없음"))</f>
        <v/>
      </c>
      <c r="D447" s="4" t="n"/>
      <c r="E447" s="12" t="n"/>
      <c r="F447" s="4" t="n"/>
      <c r="G447" s="13" t="n"/>
      <c r="H447" s="13" t="n"/>
      <c r="I447" s="4">
        <f>IF(E447="","",IF(B447="","차량번호 미기재",IF(D447="","비용 구분 미기재",IF(F447="","증빙 종류 미기재",""))))</f>
        <v/>
      </c>
    </row>
    <row r="448">
      <c r="A448" s="6" t="n"/>
      <c r="B448" s="4" t="n"/>
      <c r="C448" s="4">
        <f>IF(B448="","",IFERROR(INDEX('차량별 비용·업무사용비율'!$B$5:$B$24,MATCH(B448,'차량별 비용·업무사용비율'!$A$5:$A$24,0)),"차량 목록에 없음"))</f>
        <v/>
      </c>
      <c r="D448" s="4" t="n"/>
      <c r="E448" s="12" t="n"/>
      <c r="F448" s="4" t="n"/>
      <c r="G448" s="13" t="n"/>
      <c r="H448" s="13" t="n"/>
      <c r="I448" s="4">
        <f>IF(E448="","",IF(B448="","차량번호 미기재",IF(D448="","비용 구분 미기재",IF(F448="","증빙 종류 미기재",""))))</f>
        <v/>
      </c>
    </row>
    <row r="449">
      <c r="A449" s="6" t="n"/>
      <c r="B449" s="4" t="n"/>
      <c r="C449" s="4">
        <f>IF(B449="","",IFERROR(INDEX('차량별 비용·업무사용비율'!$B$5:$B$24,MATCH(B449,'차량별 비용·업무사용비율'!$A$5:$A$24,0)),"차량 목록에 없음"))</f>
        <v/>
      </c>
      <c r="D449" s="4" t="n"/>
      <c r="E449" s="12" t="n"/>
      <c r="F449" s="4" t="n"/>
      <c r="G449" s="13" t="n"/>
      <c r="H449" s="13" t="n"/>
      <c r="I449" s="4">
        <f>IF(E449="","",IF(B449="","차량번호 미기재",IF(D449="","비용 구분 미기재",IF(F449="","증빙 종류 미기재",""))))</f>
        <v/>
      </c>
    </row>
    <row r="450">
      <c r="A450" s="6" t="n"/>
      <c r="B450" s="4" t="n"/>
      <c r="C450" s="4">
        <f>IF(B450="","",IFERROR(INDEX('차량별 비용·업무사용비율'!$B$5:$B$24,MATCH(B450,'차량별 비용·업무사용비율'!$A$5:$A$24,0)),"차량 목록에 없음"))</f>
        <v/>
      </c>
      <c r="D450" s="4" t="n"/>
      <c r="E450" s="12" t="n"/>
      <c r="F450" s="4" t="n"/>
      <c r="G450" s="13" t="n"/>
      <c r="H450" s="13" t="n"/>
      <c r="I450" s="4">
        <f>IF(E450="","",IF(B450="","차량번호 미기재",IF(D450="","비용 구분 미기재",IF(F450="","증빙 종류 미기재",""))))</f>
        <v/>
      </c>
    </row>
    <row r="451">
      <c r="A451" s="6" t="n"/>
      <c r="B451" s="4" t="n"/>
      <c r="C451" s="4">
        <f>IF(B451="","",IFERROR(INDEX('차량별 비용·업무사용비율'!$B$5:$B$24,MATCH(B451,'차량별 비용·업무사용비율'!$A$5:$A$24,0)),"차량 목록에 없음"))</f>
        <v/>
      </c>
      <c r="D451" s="4" t="n"/>
      <c r="E451" s="12" t="n"/>
      <c r="F451" s="4" t="n"/>
      <c r="G451" s="13" t="n"/>
      <c r="H451" s="13" t="n"/>
      <c r="I451" s="4">
        <f>IF(E451="","",IF(B451="","차량번호 미기재",IF(D451="","비용 구분 미기재",IF(F451="","증빙 종류 미기재",""))))</f>
        <v/>
      </c>
    </row>
    <row r="452">
      <c r="A452" s="6" t="n"/>
      <c r="B452" s="4" t="n"/>
      <c r="C452" s="4">
        <f>IF(B452="","",IFERROR(INDEX('차량별 비용·업무사용비율'!$B$5:$B$24,MATCH(B452,'차량별 비용·업무사용비율'!$A$5:$A$24,0)),"차량 목록에 없음"))</f>
        <v/>
      </c>
      <c r="D452" s="4" t="n"/>
      <c r="E452" s="12" t="n"/>
      <c r="F452" s="4" t="n"/>
      <c r="G452" s="13" t="n"/>
      <c r="H452" s="13" t="n"/>
      <c r="I452" s="4">
        <f>IF(E452="","",IF(B452="","차량번호 미기재",IF(D452="","비용 구분 미기재",IF(F452="","증빙 종류 미기재",""))))</f>
        <v/>
      </c>
    </row>
    <row r="453">
      <c r="A453" s="6" t="n"/>
      <c r="B453" s="4" t="n"/>
      <c r="C453" s="4">
        <f>IF(B453="","",IFERROR(INDEX('차량별 비용·업무사용비율'!$B$5:$B$24,MATCH(B453,'차량별 비용·업무사용비율'!$A$5:$A$24,0)),"차량 목록에 없음"))</f>
        <v/>
      </c>
      <c r="D453" s="4" t="n"/>
      <c r="E453" s="12" t="n"/>
      <c r="F453" s="4" t="n"/>
      <c r="G453" s="13" t="n"/>
      <c r="H453" s="13" t="n"/>
      <c r="I453" s="4">
        <f>IF(E453="","",IF(B453="","차량번호 미기재",IF(D453="","비용 구분 미기재",IF(F453="","증빙 종류 미기재",""))))</f>
        <v/>
      </c>
    </row>
    <row r="454">
      <c r="A454" s="6" t="n"/>
      <c r="B454" s="4" t="n"/>
      <c r="C454" s="4">
        <f>IF(B454="","",IFERROR(INDEX('차량별 비용·업무사용비율'!$B$5:$B$24,MATCH(B454,'차량별 비용·업무사용비율'!$A$5:$A$24,0)),"차량 목록에 없음"))</f>
        <v/>
      </c>
      <c r="D454" s="4" t="n"/>
      <c r="E454" s="12" t="n"/>
      <c r="F454" s="4" t="n"/>
      <c r="G454" s="13" t="n"/>
      <c r="H454" s="13" t="n"/>
      <c r="I454" s="4">
        <f>IF(E454="","",IF(B454="","차량번호 미기재",IF(D454="","비용 구분 미기재",IF(F454="","증빙 종류 미기재",""))))</f>
        <v/>
      </c>
    </row>
    <row r="455">
      <c r="A455" s="6" t="n"/>
      <c r="B455" s="4" t="n"/>
      <c r="C455" s="4">
        <f>IF(B455="","",IFERROR(INDEX('차량별 비용·업무사용비율'!$B$5:$B$24,MATCH(B455,'차량별 비용·업무사용비율'!$A$5:$A$24,0)),"차량 목록에 없음"))</f>
        <v/>
      </c>
      <c r="D455" s="4" t="n"/>
      <c r="E455" s="12" t="n"/>
      <c r="F455" s="4" t="n"/>
      <c r="G455" s="13" t="n"/>
      <c r="H455" s="13" t="n"/>
      <c r="I455" s="4">
        <f>IF(E455="","",IF(B455="","차량번호 미기재",IF(D455="","비용 구분 미기재",IF(F455="","증빙 종류 미기재",""))))</f>
        <v/>
      </c>
    </row>
    <row r="456">
      <c r="A456" s="6" t="n"/>
      <c r="B456" s="4" t="n"/>
      <c r="C456" s="4">
        <f>IF(B456="","",IFERROR(INDEX('차량별 비용·업무사용비율'!$B$5:$B$24,MATCH(B456,'차량별 비용·업무사용비율'!$A$5:$A$24,0)),"차량 목록에 없음"))</f>
        <v/>
      </c>
      <c r="D456" s="4" t="n"/>
      <c r="E456" s="12" t="n"/>
      <c r="F456" s="4" t="n"/>
      <c r="G456" s="13" t="n"/>
      <c r="H456" s="13" t="n"/>
      <c r="I456" s="4">
        <f>IF(E456="","",IF(B456="","차량번호 미기재",IF(D456="","비용 구분 미기재",IF(F456="","증빙 종류 미기재",""))))</f>
        <v/>
      </c>
    </row>
    <row r="457">
      <c r="A457" s="6" t="n"/>
      <c r="B457" s="4" t="n"/>
      <c r="C457" s="4">
        <f>IF(B457="","",IFERROR(INDEX('차량별 비용·업무사용비율'!$B$5:$B$24,MATCH(B457,'차량별 비용·업무사용비율'!$A$5:$A$24,0)),"차량 목록에 없음"))</f>
        <v/>
      </c>
      <c r="D457" s="4" t="n"/>
      <c r="E457" s="12" t="n"/>
      <c r="F457" s="4" t="n"/>
      <c r="G457" s="13" t="n"/>
      <c r="H457" s="13" t="n"/>
      <c r="I457" s="4">
        <f>IF(E457="","",IF(B457="","차량번호 미기재",IF(D457="","비용 구분 미기재",IF(F457="","증빙 종류 미기재",""))))</f>
        <v/>
      </c>
    </row>
    <row r="458">
      <c r="A458" s="6" t="n"/>
      <c r="B458" s="4" t="n"/>
      <c r="C458" s="4">
        <f>IF(B458="","",IFERROR(INDEX('차량별 비용·업무사용비율'!$B$5:$B$24,MATCH(B458,'차량별 비용·업무사용비율'!$A$5:$A$24,0)),"차량 목록에 없음"))</f>
        <v/>
      </c>
      <c r="D458" s="4" t="n"/>
      <c r="E458" s="12" t="n"/>
      <c r="F458" s="4" t="n"/>
      <c r="G458" s="13" t="n"/>
      <c r="H458" s="13" t="n"/>
      <c r="I458" s="4">
        <f>IF(E458="","",IF(B458="","차량번호 미기재",IF(D458="","비용 구분 미기재",IF(F458="","증빙 종류 미기재",""))))</f>
        <v/>
      </c>
    </row>
    <row r="459">
      <c r="A459" s="6" t="n"/>
      <c r="B459" s="4" t="n"/>
      <c r="C459" s="4">
        <f>IF(B459="","",IFERROR(INDEX('차량별 비용·업무사용비율'!$B$5:$B$24,MATCH(B459,'차량별 비용·업무사용비율'!$A$5:$A$24,0)),"차량 목록에 없음"))</f>
        <v/>
      </c>
      <c r="D459" s="4" t="n"/>
      <c r="E459" s="12" t="n"/>
      <c r="F459" s="4" t="n"/>
      <c r="G459" s="13" t="n"/>
      <c r="H459" s="13" t="n"/>
      <c r="I459" s="4">
        <f>IF(E459="","",IF(B459="","차량번호 미기재",IF(D459="","비용 구분 미기재",IF(F459="","증빙 종류 미기재",""))))</f>
        <v/>
      </c>
    </row>
    <row r="460">
      <c r="A460" s="6" t="n"/>
      <c r="B460" s="4" t="n"/>
      <c r="C460" s="4">
        <f>IF(B460="","",IFERROR(INDEX('차량별 비용·업무사용비율'!$B$5:$B$24,MATCH(B460,'차량별 비용·업무사용비율'!$A$5:$A$24,0)),"차량 목록에 없음"))</f>
        <v/>
      </c>
      <c r="D460" s="4" t="n"/>
      <c r="E460" s="12" t="n"/>
      <c r="F460" s="4" t="n"/>
      <c r="G460" s="13" t="n"/>
      <c r="H460" s="13" t="n"/>
      <c r="I460" s="4">
        <f>IF(E460="","",IF(B460="","차량번호 미기재",IF(D460="","비용 구분 미기재",IF(F460="","증빙 종류 미기재",""))))</f>
        <v/>
      </c>
    </row>
    <row r="461">
      <c r="A461" s="6" t="n"/>
      <c r="B461" s="4" t="n"/>
      <c r="C461" s="4">
        <f>IF(B461="","",IFERROR(INDEX('차량별 비용·업무사용비율'!$B$5:$B$24,MATCH(B461,'차량별 비용·업무사용비율'!$A$5:$A$24,0)),"차량 목록에 없음"))</f>
        <v/>
      </c>
      <c r="D461" s="4" t="n"/>
      <c r="E461" s="12" t="n"/>
      <c r="F461" s="4" t="n"/>
      <c r="G461" s="13" t="n"/>
      <c r="H461" s="13" t="n"/>
      <c r="I461" s="4">
        <f>IF(E461="","",IF(B461="","차량번호 미기재",IF(D461="","비용 구분 미기재",IF(F461="","증빙 종류 미기재",""))))</f>
        <v/>
      </c>
    </row>
    <row r="462">
      <c r="A462" s="6" t="n"/>
      <c r="B462" s="4" t="n"/>
      <c r="C462" s="4">
        <f>IF(B462="","",IFERROR(INDEX('차량별 비용·업무사용비율'!$B$5:$B$24,MATCH(B462,'차량별 비용·업무사용비율'!$A$5:$A$24,0)),"차량 목록에 없음"))</f>
        <v/>
      </c>
      <c r="D462" s="4" t="n"/>
      <c r="E462" s="12" t="n"/>
      <c r="F462" s="4" t="n"/>
      <c r="G462" s="13" t="n"/>
      <c r="H462" s="13" t="n"/>
      <c r="I462" s="4">
        <f>IF(E462="","",IF(B462="","차량번호 미기재",IF(D462="","비용 구분 미기재",IF(F462="","증빙 종류 미기재",""))))</f>
        <v/>
      </c>
    </row>
    <row r="463">
      <c r="A463" s="6" t="n"/>
      <c r="B463" s="4" t="n"/>
      <c r="C463" s="4">
        <f>IF(B463="","",IFERROR(INDEX('차량별 비용·업무사용비율'!$B$5:$B$24,MATCH(B463,'차량별 비용·업무사용비율'!$A$5:$A$24,0)),"차량 목록에 없음"))</f>
        <v/>
      </c>
      <c r="D463" s="4" t="n"/>
      <c r="E463" s="12" t="n"/>
      <c r="F463" s="4" t="n"/>
      <c r="G463" s="13" t="n"/>
      <c r="H463" s="13" t="n"/>
      <c r="I463" s="4">
        <f>IF(E463="","",IF(B463="","차량번호 미기재",IF(D463="","비용 구분 미기재",IF(F463="","증빙 종류 미기재",""))))</f>
        <v/>
      </c>
    </row>
    <row r="464">
      <c r="A464" s="6" t="n"/>
      <c r="B464" s="4" t="n"/>
      <c r="C464" s="4">
        <f>IF(B464="","",IFERROR(INDEX('차량별 비용·업무사용비율'!$B$5:$B$24,MATCH(B464,'차량별 비용·업무사용비율'!$A$5:$A$24,0)),"차량 목록에 없음"))</f>
        <v/>
      </c>
      <c r="D464" s="4" t="n"/>
      <c r="E464" s="12" t="n"/>
      <c r="F464" s="4" t="n"/>
      <c r="G464" s="13" t="n"/>
      <c r="H464" s="13" t="n"/>
      <c r="I464" s="4">
        <f>IF(E464="","",IF(B464="","차량번호 미기재",IF(D464="","비용 구분 미기재",IF(F464="","증빙 종류 미기재",""))))</f>
        <v/>
      </c>
    </row>
    <row r="465">
      <c r="A465" s="6" t="n"/>
      <c r="B465" s="4" t="n"/>
      <c r="C465" s="4">
        <f>IF(B465="","",IFERROR(INDEX('차량별 비용·업무사용비율'!$B$5:$B$24,MATCH(B465,'차량별 비용·업무사용비율'!$A$5:$A$24,0)),"차량 목록에 없음"))</f>
        <v/>
      </c>
      <c r="D465" s="4" t="n"/>
      <c r="E465" s="12" t="n"/>
      <c r="F465" s="4" t="n"/>
      <c r="G465" s="13" t="n"/>
      <c r="H465" s="13" t="n"/>
      <c r="I465" s="4">
        <f>IF(E465="","",IF(B465="","차량번호 미기재",IF(D465="","비용 구분 미기재",IF(F465="","증빙 종류 미기재",""))))</f>
        <v/>
      </c>
    </row>
    <row r="466">
      <c r="A466" s="6" t="n"/>
      <c r="B466" s="4" t="n"/>
      <c r="C466" s="4">
        <f>IF(B466="","",IFERROR(INDEX('차량별 비용·업무사용비율'!$B$5:$B$24,MATCH(B466,'차량별 비용·업무사용비율'!$A$5:$A$24,0)),"차량 목록에 없음"))</f>
        <v/>
      </c>
      <c r="D466" s="4" t="n"/>
      <c r="E466" s="12" t="n"/>
      <c r="F466" s="4" t="n"/>
      <c r="G466" s="13" t="n"/>
      <c r="H466" s="13" t="n"/>
      <c r="I466" s="4">
        <f>IF(E466="","",IF(B466="","차량번호 미기재",IF(D466="","비용 구분 미기재",IF(F466="","증빙 종류 미기재",""))))</f>
        <v/>
      </c>
    </row>
    <row r="467">
      <c r="A467" s="6" t="n"/>
      <c r="B467" s="4" t="n"/>
      <c r="C467" s="4">
        <f>IF(B467="","",IFERROR(INDEX('차량별 비용·업무사용비율'!$B$5:$B$24,MATCH(B467,'차량별 비용·업무사용비율'!$A$5:$A$24,0)),"차량 목록에 없음"))</f>
        <v/>
      </c>
      <c r="D467" s="4" t="n"/>
      <c r="E467" s="12" t="n"/>
      <c r="F467" s="4" t="n"/>
      <c r="G467" s="13" t="n"/>
      <c r="H467" s="13" t="n"/>
      <c r="I467" s="4">
        <f>IF(E467="","",IF(B467="","차량번호 미기재",IF(D467="","비용 구분 미기재",IF(F467="","증빙 종류 미기재",""))))</f>
        <v/>
      </c>
    </row>
    <row r="468">
      <c r="A468" s="6" t="n"/>
      <c r="B468" s="4" t="n"/>
      <c r="C468" s="4">
        <f>IF(B468="","",IFERROR(INDEX('차량별 비용·업무사용비율'!$B$5:$B$24,MATCH(B468,'차량별 비용·업무사용비율'!$A$5:$A$24,0)),"차량 목록에 없음"))</f>
        <v/>
      </c>
      <c r="D468" s="4" t="n"/>
      <c r="E468" s="12" t="n"/>
      <c r="F468" s="4" t="n"/>
      <c r="G468" s="13" t="n"/>
      <c r="H468" s="13" t="n"/>
      <c r="I468" s="4">
        <f>IF(E468="","",IF(B468="","차량번호 미기재",IF(D468="","비용 구분 미기재",IF(F468="","증빙 종류 미기재",""))))</f>
        <v/>
      </c>
    </row>
    <row r="469">
      <c r="A469" s="6" t="n"/>
      <c r="B469" s="4" t="n"/>
      <c r="C469" s="4">
        <f>IF(B469="","",IFERROR(INDEX('차량별 비용·업무사용비율'!$B$5:$B$24,MATCH(B469,'차량별 비용·업무사용비율'!$A$5:$A$24,0)),"차량 목록에 없음"))</f>
        <v/>
      </c>
      <c r="D469" s="4" t="n"/>
      <c r="E469" s="12" t="n"/>
      <c r="F469" s="4" t="n"/>
      <c r="G469" s="13" t="n"/>
      <c r="H469" s="13" t="n"/>
      <c r="I469" s="4">
        <f>IF(E469="","",IF(B469="","차량번호 미기재",IF(D469="","비용 구분 미기재",IF(F469="","증빙 종류 미기재",""))))</f>
        <v/>
      </c>
    </row>
    <row r="470">
      <c r="A470" s="6" t="n"/>
      <c r="B470" s="4" t="n"/>
      <c r="C470" s="4">
        <f>IF(B470="","",IFERROR(INDEX('차량별 비용·업무사용비율'!$B$5:$B$24,MATCH(B470,'차량별 비용·업무사용비율'!$A$5:$A$24,0)),"차량 목록에 없음"))</f>
        <v/>
      </c>
      <c r="D470" s="4" t="n"/>
      <c r="E470" s="12" t="n"/>
      <c r="F470" s="4" t="n"/>
      <c r="G470" s="13" t="n"/>
      <c r="H470" s="13" t="n"/>
      <c r="I470" s="4">
        <f>IF(E470="","",IF(B470="","차량번호 미기재",IF(D470="","비용 구분 미기재",IF(F470="","증빙 종류 미기재",""))))</f>
        <v/>
      </c>
    </row>
    <row r="471">
      <c r="A471" s="6" t="n"/>
      <c r="B471" s="4" t="n"/>
      <c r="C471" s="4">
        <f>IF(B471="","",IFERROR(INDEX('차량별 비용·업무사용비율'!$B$5:$B$24,MATCH(B471,'차량별 비용·업무사용비율'!$A$5:$A$24,0)),"차량 목록에 없음"))</f>
        <v/>
      </c>
      <c r="D471" s="4" t="n"/>
      <c r="E471" s="12" t="n"/>
      <c r="F471" s="4" t="n"/>
      <c r="G471" s="13" t="n"/>
      <c r="H471" s="13" t="n"/>
      <c r="I471" s="4">
        <f>IF(E471="","",IF(B471="","차량번호 미기재",IF(D471="","비용 구분 미기재",IF(F471="","증빙 종류 미기재",""))))</f>
        <v/>
      </c>
    </row>
    <row r="472">
      <c r="A472" s="6" t="n"/>
      <c r="B472" s="4" t="n"/>
      <c r="C472" s="4">
        <f>IF(B472="","",IFERROR(INDEX('차량별 비용·업무사용비율'!$B$5:$B$24,MATCH(B472,'차량별 비용·업무사용비율'!$A$5:$A$24,0)),"차량 목록에 없음"))</f>
        <v/>
      </c>
      <c r="D472" s="4" t="n"/>
      <c r="E472" s="12" t="n"/>
      <c r="F472" s="4" t="n"/>
      <c r="G472" s="13" t="n"/>
      <c r="H472" s="13" t="n"/>
      <c r="I472" s="4">
        <f>IF(E472="","",IF(B472="","차량번호 미기재",IF(D472="","비용 구분 미기재",IF(F472="","증빙 종류 미기재",""))))</f>
        <v/>
      </c>
    </row>
    <row r="473">
      <c r="A473" s="6" t="n"/>
      <c r="B473" s="4" t="n"/>
      <c r="C473" s="4">
        <f>IF(B473="","",IFERROR(INDEX('차량별 비용·업무사용비율'!$B$5:$B$24,MATCH(B473,'차량별 비용·업무사용비율'!$A$5:$A$24,0)),"차량 목록에 없음"))</f>
        <v/>
      </c>
      <c r="D473" s="4" t="n"/>
      <c r="E473" s="12" t="n"/>
      <c r="F473" s="4" t="n"/>
      <c r="G473" s="13" t="n"/>
      <c r="H473" s="13" t="n"/>
      <c r="I473" s="4">
        <f>IF(E473="","",IF(B473="","차량번호 미기재",IF(D473="","비용 구분 미기재",IF(F473="","증빙 종류 미기재",""))))</f>
        <v/>
      </c>
    </row>
    <row r="474">
      <c r="A474" s="6" t="n"/>
      <c r="B474" s="4" t="n"/>
      <c r="C474" s="4">
        <f>IF(B474="","",IFERROR(INDEX('차량별 비용·업무사용비율'!$B$5:$B$24,MATCH(B474,'차량별 비용·업무사용비율'!$A$5:$A$24,0)),"차량 목록에 없음"))</f>
        <v/>
      </c>
      <c r="D474" s="4" t="n"/>
      <c r="E474" s="12" t="n"/>
      <c r="F474" s="4" t="n"/>
      <c r="G474" s="13" t="n"/>
      <c r="H474" s="13" t="n"/>
      <c r="I474" s="4">
        <f>IF(E474="","",IF(B474="","차량번호 미기재",IF(D474="","비용 구분 미기재",IF(F474="","증빙 종류 미기재",""))))</f>
        <v/>
      </c>
    </row>
    <row r="475">
      <c r="A475" s="6" t="n"/>
      <c r="B475" s="4" t="n"/>
      <c r="C475" s="4">
        <f>IF(B475="","",IFERROR(INDEX('차량별 비용·업무사용비율'!$B$5:$B$24,MATCH(B475,'차량별 비용·업무사용비율'!$A$5:$A$24,0)),"차량 목록에 없음"))</f>
        <v/>
      </c>
      <c r="D475" s="4" t="n"/>
      <c r="E475" s="12" t="n"/>
      <c r="F475" s="4" t="n"/>
      <c r="G475" s="13" t="n"/>
      <c r="H475" s="13" t="n"/>
      <c r="I475" s="4">
        <f>IF(E475="","",IF(B475="","차량번호 미기재",IF(D475="","비용 구분 미기재",IF(F475="","증빙 종류 미기재",""))))</f>
        <v/>
      </c>
    </row>
    <row r="476">
      <c r="A476" s="6" t="n"/>
      <c r="B476" s="4" t="n"/>
      <c r="C476" s="4">
        <f>IF(B476="","",IFERROR(INDEX('차량별 비용·업무사용비율'!$B$5:$B$24,MATCH(B476,'차량별 비용·업무사용비율'!$A$5:$A$24,0)),"차량 목록에 없음"))</f>
        <v/>
      </c>
      <c r="D476" s="4" t="n"/>
      <c r="E476" s="12" t="n"/>
      <c r="F476" s="4" t="n"/>
      <c r="G476" s="13" t="n"/>
      <c r="H476" s="13" t="n"/>
      <c r="I476" s="4">
        <f>IF(E476="","",IF(B476="","차량번호 미기재",IF(D476="","비용 구분 미기재",IF(F476="","증빙 종류 미기재",""))))</f>
        <v/>
      </c>
    </row>
    <row r="477">
      <c r="A477" s="6" t="n"/>
      <c r="B477" s="4" t="n"/>
      <c r="C477" s="4">
        <f>IF(B477="","",IFERROR(INDEX('차량별 비용·업무사용비율'!$B$5:$B$24,MATCH(B477,'차량별 비용·업무사용비율'!$A$5:$A$24,0)),"차량 목록에 없음"))</f>
        <v/>
      </c>
      <c r="D477" s="4" t="n"/>
      <c r="E477" s="12" t="n"/>
      <c r="F477" s="4" t="n"/>
      <c r="G477" s="13" t="n"/>
      <c r="H477" s="13" t="n"/>
      <c r="I477" s="4">
        <f>IF(E477="","",IF(B477="","차량번호 미기재",IF(D477="","비용 구분 미기재",IF(F477="","증빙 종류 미기재",""))))</f>
        <v/>
      </c>
    </row>
    <row r="478">
      <c r="A478" s="6" t="n"/>
      <c r="B478" s="4" t="n"/>
      <c r="C478" s="4">
        <f>IF(B478="","",IFERROR(INDEX('차량별 비용·업무사용비율'!$B$5:$B$24,MATCH(B478,'차량별 비용·업무사용비율'!$A$5:$A$24,0)),"차량 목록에 없음"))</f>
        <v/>
      </c>
      <c r="D478" s="4" t="n"/>
      <c r="E478" s="12" t="n"/>
      <c r="F478" s="4" t="n"/>
      <c r="G478" s="13" t="n"/>
      <c r="H478" s="13" t="n"/>
      <c r="I478" s="4">
        <f>IF(E478="","",IF(B478="","차량번호 미기재",IF(D478="","비용 구분 미기재",IF(F478="","증빙 종류 미기재",""))))</f>
        <v/>
      </c>
    </row>
    <row r="479">
      <c r="A479" s="6" t="n"/>
      <c r="B479" s="4" t="n"/>
      <c r="C479" s="4">
        <f>IF(B479="","",IFERROR(INDEX('차량별 비용·업무사용비율'!$B$5:$B$24,MATCH(B479,'차량별 비용·업무사용비율'!$A$5:$A$24,0)),"차량 목록에 없음"))</f>
        <v/>
      </c>
      <c r="D479" s="4" t="n"/>
      <c r="E479" s="12" t="n"/>
      <c r="F479" s="4" t="n"/>
      <c r="G479" s="13" t="n"/>
      <c r="H479" s="13" t="n"/>
      <c r="I479" s="4">
        <f>IF(E479="","",IF(B479="","차량번호 미기재",IF(D479="","비용 구분 미기재",IF(F479="","증빙 종류 미기재",""))))</f>
        <v/>
      </c>
    </row>
    <row r="480">
      <c r="A480" s="6" t="n"/>
      <c r="B480" s="4" t="n"/>
      <c r="C480" s="4">
        <f>IF(B480="","",IFERROR(INDEX('차량별 비용·업무사용비율'!$B$5:$B$24,MATCH(B480,'차량별 비용·업무사용비율'!$A$5:$A$24,0)),"차량 목록에 없음"))</f>
        <v/>
      </c>
      <c r="D480" s="4" t="n"/>
      <c r="E480" s="12" t="n"/>
      <c r="F480" s="4" t="n"/>
      <c r="G480" s="13" t="n"/>
      <c r="H480" s="13" t="n"/>
      <c r="I480" s="4">
        <f>IF(E480="","",IF(B480="","차량번호 미기재",IF(D480="","비용 구분 미기재",IF(F480="","증빙 종류 미기재",""))))</f>
        <v/>
      </c>
    </row>
    <row r="481">
      <c r="A481" s="6" t="n"/>
      <c r="B481" s="4" t="n"/>
      <c r="C481" s="4">
        <f>IF(B481="","",IFERROR(INDEX('차량별 비용·업무사용비율'!$B$5:$B$24,MATCH(B481,'차량별 비용·업무사용비율'!$A$5:$A$24,0)),"차량 목록에 없음"))</f>
        <v/>
      </c>
      <c r="D481" s="4" t="n"/>
      <c r="E481" s="12" t="n"/>
      <c r="F481" s="4" t="n"/>
      <c r="G481" s="13" t="n"/>
      <c r="H481" s="13" t="n"/>
      <c r="I481" s="4">
        <f>IF(E481="","",IF(B481="","차량번호 미기재",IF(D481="","비용 구분 미기재",IF(F481="","증빙 종류 미기재",""))))</f>
        <v/>
      </c>
    </row>
    <row r="482">
      <c r="A482" s="6" t="n"/>
      <c r="B482" s="4" t="n"/>
      <c r="C482" s="4">
        <f>IF(B482="","",IFERROR(INDEX('차량별 비용·업무사용비율'!$B$5:$B$24,MATCH(B482,'차량별 비용·업무사용비율'!$A$5:$A$24,0)),"차량 목록에 없음"))</f>
        <v/>
      </c>
      <c r="D482" s="4" t="n"/>
      <c r="E482" s="12" t="n"/>
      <c r="F482" s="4" t="n"/>
      <c r="G482" s="13" t="n"/>
      <c r="H482" s="13" t="n"/>
      <c r="I482" s="4">
        <f>IF(E482="","",IF(B482="","차량번호 미기재",IF(D482="","비용 구분 미기재",IF(F482="","증빙 종류 미기재",""))))</f>
        <v/>
      </c>
    </row>
    <row r="483">
      <c r="A483" s="6" t="n"/>
      <c r="B483" s="4" t="n"/>
      <c r="C483" s="4">
        <f>IF(B483="","",IFERROR(INDEX('차량별 비용·업무사용비율'!$B$5:$B$24,MATCH(B483,'차량별 비용·업무사용비율'!$A$5:$A$24,0)),"차량 목록에 없음"))</f>
        <v/>
      </c>
      <c r="D483" s="4" t="n"/>
      <c r="E483" s="12" t="n"/>
      <c r="F483" s="4" t="n"/>
      <c r="G483" s="13" t="n"/>
      <c r="H483" s="13" t="n"/>
      <c r="I483" s="4">
        <f>IF(E483="","",IF(B483="","차량번호 미기재",IF(D483="","비용 구분 미기재",IF(F483="","증빙 종류 미기재",""))))</f>
        <v/>
      </c>
    </row>
    <row r="484">
      <c r="A484" s="6" t="n"/>
      <c r="B484" s="4" t="n"/>
      <c r="C484" s="4">
        <f>IF(B484="","",IFERROR(INDEX('차량별 비용·업무사용비율'!$B$5:$B$24,MATCH(B484,'차량별 비용·업무사용비율'!$A$5:$A$24,0)),"차량 목록에 없음"))</f>
        <v/>
      </c>
      <c r="D484" s="4" t="n"/>
      <c r="E484" s="12" t="n"/>
      <c r="F484" s="4" t="n"/>
      <c r="G484" s="13" t="n"/>
      <c r="H484" s="13" t="n"/>
      <c r="I484" s="4">
        <f>IF(E484="","",IF(B484="","차량번호 미기재",IF(D484="","비용 구분 미기재",IF(F484="","증빙 종류 미기재",""))))</f>
        <v/>
      </c>
    </row>
    <row r="485">
      <c r="A485" s="6" t="n"/>
      <c r="B485" s="4" t="n"/>
      <c r="C485" s="4">
        <f>IF(B485="","",IFERROR(INDEX('차량별 비용·업무사용비율'!$B$5:$B$24,MATCH(B485,'차량별 비용·업무사용비율'!$A$5:$A$24,0)),"차량 목록에 없음"))</f>
        <v/>
      </c>
      <c r="D485" s="4" t="n"/>
      <c r="E485" s="12" t="n"/>
      <c r="F485" s="4" t="n"/>
      <c r="G485" s="13" t="n"/>
      <c r="H485" s="13" t="n"/>
      <c r="I485" s="4">
        <f>IF(E485="","",IF(B485="","차량번호 미기재",IF(D485="","비용 구분 미기재",IF(F485="","증빙 종류 미기재",""))))</f>
        <v/>
      </c>
    </row>
    <row r="486">
      <c r="A486" s="6" t="n"/>
      <c r="B486" s="4" t="n"/>
      <c r="C486" s="4">
        <f>IF(B486="","",IFERROR(INDEX('차량별 비용·업무사용비율'!$B$5:$B$24,MATCH(B486,'차량별 비용·업무사용비율'!$A$5:$A$24,0)),"차량 목록에 없음"))</f>
        <v/>
      </c>
      <c r="D486" s="4" t="n"/>
      <c r="E486" s="12" t="n"/>
      <c r="F486" s="4" t="n"/>
      <c r="G486" s="13" t="n"/>
      <c r="H486" s="13" t="n"/>
      <c r="I486" s="4">
        <f>IF(E486="","",IF(B486="","차량번호 미기재",IF(D486="","비용 구분 미기재",IF(F486="","증빙 종류 미기재",""))))</f>
        <v/>
      </c>
    </row>
    <row r="487">
      <c r="A487" s="6" t="n"/>
      <c r="B487" s="4" t="n"/>
      <c r="C487" s="4">
        <f>IF(B487="","",IFERROR(INDEX('차량별 비용·업무사용비율'!$B$5:$B$24,MATCH(B487,'차량별 비용·업무사용비율'!$A$5:$A$24,0)),"차량 목록에 없음"))</f>
        <v/>
      </c>
      <c r="D487" s="4" t="n"/>
      <c r="E487" s="12" t="n"/>
      <c r="F487" s="4" t="n"/>
      <c r="G487" s="13" t="n"/>
      <c r="H487" s="13" t="n"/>
      <c r="I487" s="4">
        <f>IF(E487="","",IF(B487="","차량번호 미기재",IF(D487="","비용 구분 미기재",IF(F487="","증빙 종류 미기재",""))))</f>
        <v/>
      </c>
    </row>
    <row r="488">
      <c r="A488" s="6" t="n"/>
      <c r="B488" s="4" t="n"/>
      <c r="C488" s="4">
        <f>IF(B488="","",IFERROR(INDEX('차량별 비용·업무사용비율'!$B$5:$B$24,MATCH(B488,'차량별 비용·업무사용비율'!$A$5:$A$24,0)),"차량 목록에 없음"))</f>
        <v/>
      </c>
      <c r="D488" s="4" t="n"/>
      <c r="E488" s="12" t="n"/>
      <c r="F488" s="4" t="n"/>
      <c r="G488" s="13" t="n"/>
      <c r="H488" s="13" t="n"/>
      <c r="I488" s="4">
        <f>IF(E488="","",IF(B488="","차량번호 미기재",IF(D488="","비용 구분 미기재",IF(F488="","증빙 종류 미기재",""))))</f>
        <v/>
      </c>
    </row>
    <row r="489">
      <c r="A489" s="6" t="n"/>
      <c r="B489" s="4" t="n"/>
      <c r="C489" s="4">
        <f>IF(B489="","",IFERROR(INDEX('차량별 비용·업무사용비율'!$B$5:$B$24,MATCH(B489,'차량별 비용·업무사용비율'!$A$5:$A$24,0)),"차량 목록에 없음"))</f>
        <v/>
      </c>
      <c r="D489" s="4" t="n"/>
      <c r="E489" s="12" t="n"/>
      <c r="F489" s="4" t="n"/>
      <c r="G489" s="13" t="n"/>
      <c r="H489" s="13" t="n"/>
      <c r="I489" s="4">
        <f>IF(E489="","",IF(B489="","차량번호 미기재",IF(D489="","비용 구분 미기재",IF(F489="","증빙 종류 미기재",""))))</f>
        <v/>
      </c>
    </row>
    <row r="490">
      <c r="A490" s="6" t="n"/>
      <c r="B490" s="4" t="n"/>
      <c r="C490" s="4">
        <f>IF(B490="","",IFERROR(INDEX('차량별 비용·업무사용비율'!$B$5:$B$24,MATCH(B490,'차량별 비용·업무사용비율'!$A$5:$A$24,0)),"차량 목록에 없음"))</f>
        <v/>
      </c>
      <c r="D490" s="4" t="n"/>
      <c r="E490" s="12" t="n"/>
      <c r="F490" s="4" t="n"/>
      <c r="G490" s="13" t="n"/>
      <c r="H490" s="13" t="n"/>
      <c r="I490" s="4">
        <f>IF(E490="","",IF(B490="","차량번호 미기재",IF(D490="","비용 구분 미기재",IF(F490="","증빙 종류 미기재",""))))</f>
        <v/>
      </c>
    </row>
    <row r="491">
      <c r="A491" s="6" t="n"/>
      <c r="B491" s="4" t="n"/>
      <c r="C491" s="4">
        <f>IF(B491="","",IFERROR(INDEX('차량별 비용·업무사용비율'!$B$5:$B$24,MATCH(B491,'차량별 비용·업무사용비율'!$A$5:$A$24,0)),"차량 목록에 없음"))</f>
        <v/>
      </c>
      <c r="D491" s="4" t="n"/>
      <c r="E491" s="12" t="n"/>
      <c r="F491" s="4" t="n"/>
      <c r="G491" s="13" t="n"/>
      <c r="H491" s="13" t="n"/>
      <c r="I491" s="4">
        <f>IF(E491="","",IF(B491="","차량번호 미기재",IF(D491="","비용 구분 미기재",IF(F491="","증빙 종류 미기재",""))))</f>
        <v/>
      </c>
    </row>
    <row r="492">
      <c r="A492" s="6" t="n"/>
      <c r="B492" s="4" t="n"/>
      <c r="C492" s="4">
        <f>IF(B492="","",IFERROR(INDEX('차량별 비용·업무사용비율'!$B$5:$B$24,MATCH(B492,'차량별 비용·업무사용비율'!$A$5:$A$24,0)),"차량 목록에 없음"))</f>
        <v/>
      </c>
      <c r="D492" s="4" t="n"/>
      <c r="E492" s="12" t="n"/>
      <c r="F492" s="4" t="n"/>
      <c r="G492" s="13" t="n"/>
      <c r="H492" s="13" t="n"/>
      <c r="I492" s="4">
        <f>IF(E492="","",IF(B492="","차량번호 미기재",IF(D492="","비용 구분 미기재",IF(F492="","증빙 종류 미기재",""))))</f>
        <v/>
      </c>
    </row>
    <row r="493">
      <c r="A493" s="6" t="n"/>
      <c r="B493" s="4" t="n"/>
      <c r="C493" s="4">
        <f>IF(B493="","",IFERROR(INDEX('차량별 비용·업무사용비율'!$B$5:$B$24,MATCH(B493,'차량별 비용·업무사용비율'!$A$5:$A$24,0)),"차량 목록에 없음"))</f>
        <v/>
      </c>
      <c r="D493" s="4" t="n"/>
      <c r="E493" s="12" t="n"/>
      <c r="F493" s="4" t="n"/>
      <c r="G493" s="13" t="n"/>
      <c r="H493" s="13" t="n"/>
      <c r="I493" s="4">
        <f>IF(E493="","",IF(B493="","차량번호 미기재",IF(D493="","비용 구분 미기재",IF(F493="","증빙 종류 미기재",""))))</f>
        <v/>
      </c>
    </row>
    <row r="494">
      <c r="A494" s="6" t="n"/>
      <c r="B494" s="4" t="n"/>
      <c r="C494" s="4">
        <f>IF(B494="","",IFERROR(INDEX('차량별 비용·업무사용비율'!$B$5:$B$24,MATCH(B494,'차량별 비용·업무사용비율'!$A$5:$A$24,0)),"차량 목록에 없음"))</f>
        <v/>
      </c>
      <c r="D494" s="4" t="n"/>
      <c r="E494" s="12" t="n"/>
      <c r="F494" s="4" t="n"/>
      <c r="G494" s="13" t="n"/>
      <c r="H494" s="13" t="n"/>
      <c r="I494" s="4">
        <f>IF(E494="","",IF(B494="","차량번호 미기재",IF(D494="","비용 구분 미기재",IF(F494="","증빙 종류 미기재",""))))</f>
        <v/>
      </c>
    </row>
    <row r="495">
      <c r="A495" s="6" t="n"/>
      <c r="B495" s="4" t="n"/>
      <c r="C495" s="4">
        <f>IF(B495="","",IFERROR(INDEX('차량별 비용·업무사용비율'!$B$5:$B$24,MATCH(B495,'차량별 비용·업무사용비율'!$A$5:$A$24,0)),"차량 목록에 없음"))</f>
        <v/>
      </c>
      <c r="D495" s="4" t="n"/>
      <c r="E495" s="12" t="n"/>
      <c r="F495" s="4" t="n"/>
      <c r="G495" s="13" t="n"/>
      <c r="H495" s="13" t="n"/>
      <c r="I495" s="4">
        <f>IF(E495="","",IF(B495="","차량번호 미기재",IF(D495="","비용 구분 미기재",IF(F495="","증빙 종류 미기재",""))))</f>
        <v/>
      </c>
    </row>
    <row r="496">
      <c r="A496" s="6" t="n"/>
      <c r="B496" s="4" t="n"/>
      <c r="C496" s="4">
        <f>IF(B496="","",IFERROR(INDEX('차량별 비용·업무사용비율'!$B$5:$B$24,MATCH(B496,'차량별 비용·업무사용비율'!$A$5:$A$24,0)),"차량 목록에 없음"))</f>
        <v/>
      </c>
      <c r="D496" s="4" t="n"/>
      <c r="E496" s="12" t="n"/>
      <c r="F496" s="4" t="n"/>
      <c r="G496" s="13" t="n"/>
      <c r="H496" s="13" t="n"/>
      <c r="I496" s="4">
        <f>IF(E496="","",IF(B496="","차량번호 미기재",IF(D496="","비용 구분 미기재",IF(F496="","증빙 종류 미기재",""))))</f>
        <v/>
      </c>
    </row>
    <row r="497">
      <c r="A497" s="6" t="n"/>
      <c r="B497" s="4" t="n"/>
      <c r="C497" s="4">
        <f>IF(B497="","",IFERROR(INDEX('차량별 비용·업무사용비율'!$B$5:$B$24,MATCH(B497,'차량별 비용·업무사용비율'!$A$5:$A$24,0)),"차량 목록에 없음"))</f>
        <v/>
      </c>
      <c r="D497" s="4" t="n"/>
      <c r="E497" s="12" t="n"/>
      <c r="F497" s="4" t="n"/>
      <c r="G497" s="13" t="n"/>
      <c r="H497" s="13" t="n"/>
      <c r="I497" s="4">
        <f>IF(E497="","",IF(B497="","차량번호 미기재",IF(D497="","비용 구분 미기재",IF(F497="","증빙 종류 미기재",""))))</f>
        <v/>
      </c>
    </row>
    <row r="498">
      <c r="A498" s="6" t="n"/>
      <c r="B498" s="4" t="n"/>
      <c r="C498" s="4">
        <f>IF(B498="","",IFERROR(INDEX('차량별 비용·업무사용비율'!$B$5:$B$24,MATCH(B498,'차량별 비용·업무사용비율'!$A$5:$A$24,0)),"차량 목록에 없음"))</f>
        <v/>
      </c>
      <c r="D498" s="4" t="n"/>
      <c r="E498" s="12" t="n"/>
      <c r="F498" s="4" t="n"/>
      <c r="G498" s="13" t="n"/>
      <c r="H498" s="13" t="n"/>
      <c r="I498" s="4">
        <f>IF(E498="","",IF(B498="","차량번호 미기재",IF(D498="","비용 구분 미기재",IF(F498="","증빙 종류 미기재",""))))</f>
        <v/>
      </c>
    </row>
    <row r="499">
      <c r="A499" s="6" t="n"/>
      <c r="B499" s="4" t="n"/>
      <c r="C499" s="4">
        <f>IF(B499="","",IFERROR(INDEX('차량별 비용·업무사용비율'!$B$5:$B$24,MATCH(B499,'차량별 비용·업무사용비율'!$A$5:$A$24,0)),"차량 목록에 없음"))</f>
        <v/>
      </c>
      <c r="D499" s="4" t="n"/>
      <c r="E499" s="12" t="n"/>
      <c r="F499" s="4" t="n"/>
      <c r="G499" s="13" t="n"/>
      <c r="H499" s="13" t="n"/>
      <c r="I499" s="4">
        <f>IF(E499="","",IF(B499="","차량번호 미기재",IF(D499="","비용 구분 미기재",IF(F499="","증빙 종류 미기재",""))))</f>
        <v/>
      </c>
    </row>
    <row r="500">
      <c r="A500" s="6" t="n"/>
      <c r="B500" s="4" t="n"/>
      <c r="C500" s="4">
        <f>IF(B500="","",IFERROR(INDEX('차량별 비용·업무사용비율'!$B$5:$B$24,MATCH(B500,'차량별 비용·업무사용비율'!$A$5:$A$24,0)),"차량 목록에 없음"))</f>
        <v/>
      </c>
      <c r="D500" s="4" t="n"/>
      <c r="E500" s="12" t="n"/>
      <c r="F500" s="4" t="n"/>
      <c r="G500" s="13" t="n"/>
      <c r="H500" s="13" t="n"/>
      <c r="I500" s="4">
        <f>IF(E500="","",IF(B500="","차량번호 미기재",IF(D500="","비용 구분 미기재",IF(F500="","증빙 종류 미기재",""))))</f>
        <v/>
      </c>
    </row>
    <row r="501">
      <c r="A501" s="6" t="n"/>
      <c r="B501" s="4" t="n"/>
      <c r="C501" s="4">
        <f>IF(B501="","",IFERROR(INDEX('차량별 비용·업무사용비율'!$B$5:$B$24,MATCH(B501,'차량별 비용·업무사용비율'!$A$5:$A$24,0)),"차량 목록에 없음"))</f>
        <v/>
      </c>
      <c r="D501" s="4" t="n"/>
      <c r="E501" s="12" t="n"/>
      <c r="F501" s="4" t="n"/>
      <c r="G501" s="13" t="n"/>
      <c r="H501" s="13" t="n"/>
      <c r="I501" s="4">
        <f>IF(E501="","",IF(B501="","차량번호 미기재",IF(D501="","비용 구분 미기재",IF(F501="","증빙 종류 미기재",""))))</f>
        <v/>
      </c>
    </row>
    <row r="502">
      <c r="A502" s="6" t="n"/>
      <c r="B502" s="4" t="n"/>
      <c r="C502" s="4">
        <f>IF(B502="","",IFERROR(INDEX('차량별 비용·업무사용비율'!$B$5:$B$24,MATCH(B502,'차량별 비용·업무사용비율'!$A$5:$A$24,0)),"차량 목록에 없음"))</f>
        <v/>
      </c>
      <c r="D502" s="4" t="n"/>
      <c r="E502" s="12" t="n"/>
      <c r="F502" s="4" t="n"/>
      <c r="G502" s="13" t="n"/>
      <c r="H502" s="13" t="n"/>
      <c r="I502" s="4">
        <f>IF(E502="","",IF(B502="","차량번호 미기재",IF(D502="","비용 구분 미기재",IF(F502="","증빙 종류 미기재",""))))</f>
        <v/>
      </c>
    </row>
    <row r="503">
      <c r="A503" s="6" t="n"/>
      <c r="B503" s="4" t="n"/>
      <c r="C503" s="4">
        <f>IF(B503="","",IFERROR(INDEX('차량별 비용·업무사용비율'!$B$5:$B$24,MATCH(B503,'차량별 비용·업무사용비율'!$A$5:$A$24,0)),"차량 목록에 없음"))</f>
        <v/>
      </c>
      <c r="D503" s="4" t="n"/>
      <c r="E503" s="12" t="n"/>
      <c r="F503" s="4" t="n"/>
      <c r="G503" s="13" t="n"/>
      <c r="H503" s="13" t="n"/>
      <c r="I503" s="4">
        <f>IF(E503="","",IF(B503="","차량번호 미기재",IF(D503="","비용 구분 미기재",IF(F503="","증빙 종류 미기재",""))))</f>
        <v/>
      </c>
    </row>
    <row r="504">
      <c r="A504" s="6" t="n"/>
      <c r="B504" s="4" t="n"/>
      <c r="C504" s="4">
        <f>IF(B504="","",IFERROR(INDEX('차량별 비용·업무사용비율'!$B$5:$B$24,MATCH(B504,'차량별 비용·업무사용비율'!$A$5:$A$24,0)),"차량 목록에 없음"))</f>
        <v/>
      </c>
      <c r="D504" s="4" t="n"/>
      <c r="E504" s="12" t="n"/>
      <c r="F504" s="4" t="n"/>
      <c r="G504" s="13" t="n"/>
      <c r="H504" s="13" t="n"/>
      <c r="I504" s="4">
        <f>IF(E504="","",IF(B504="","차량번호 미기재",IF(D504="","비용 구분 미기재",IF(F504="","증빙 종류 미기재",""))))</f>
        <v/>
      </c>
    </row>
    <row r="505">
      <c r="A505" s="6" t="n"/>
      <c r="B505" s="4" t="n"/>
      <c r="C505" s="4">
        <f>IF(B505="","",IFERROR(INDEX('차량별 비용·업무사용비율'!$B$5:$B$24,MATCH(B505,'차량별 비용·업무사용비율'!$A$5:$A$24,0)),"차량 목록에 없음"))</f>
        <v/>
      </c>
      <c r="D505" s="4" t="n"/>
      <c r="E505" s="12" t="n"/>
      <c r="F505" s="4" t="n"/>
      <c r="G505" s="13" t="n"/>
      <c r="H505" s="13" t="n"/>
      <c r="I505" s="4">
        <f>IF(E505="","",IF(B505="","차량번호 미기재",IF(D505="","비용 구분 미기재",IF(F505="","증빙 종류 미기재",""))))</f>
        <v/>
      </c>
    </row>
    <row r="506">
      <c r="A506" s="6" t="n"/>
      <c r="B506" s="4" t="n"/>
      <c r="C506" s="4">
        <f>IF(B506="","",IFERROR(INDEX('차량별 비용·업무사용비율'!$B$5:$B$24,MATCH(B506,'차량별 비용·업무사용비율'!$A$5:$A$24,0)),"차량 목록에 없음"))</f>
        <v/>
      </c>
      <c r="D506" s="4" t="n"/>
      <c r="E506" s="12" t="n"/>
      <c r="F506" s="4" t="n"/>
      <c r="G506" s="13" t="n"/>
      <c r="H506" s="13" t="n"/>
      <c r="I506" s="4">
        <f>IF(E506="","",IF(B506="","차량번호 미기재",IF(D506="","비용 구분 미기재",IF(F506="","증빙 종류 미기재",""))))</f>
        <v/>
      </c>
    </row>
    <row r="507">
      <c r="A507" s="6" t="n"/>
      <c r="B507" s="4" t="n"/>
      <c r="C507" s="4">
        <f>IF(B507="","",IFERROR(INDEX('차량별 비용·업무사용비율'!$B$5:$B$24,MATCH(B507,'차량별 비용·업무사용비율'!$A$5:$A$24,0)),"차량 목록에 없음"))</f>
        <v/>
      </c>
      <c r="D507" s="4" t="n"/>
      <c r="E507" s="12" t="n"/>
      <c r="F507" s="4" t="n"/>
      <c r="G507" s="13" t="n"/>
      <c r="H507" s="13" t="n"/>
      <c r="I507" s="4">
        <f>IF(E507="","",IF(B507="","차량번호 미기재",IF(D507="","비용 구분 미기재",IF(F507="","증빙 종류 미기재",""))))</f>
        <v/>
      </c>
    </row>
    <row r="508">
      <c r="A508" s="6" t="n"/>
      <c r="B508" s="4" t="n"/>
      <c r="C508" s="4">
        <f>IF(B508="","",IFERROR(INDEX('차량별 비용·업무사용비율'!$B$5:$B$24,MATCH(B508,'차량별 비용·업무사용비율'!$A$5:$A$24,0)),"차량 목록에 없음"))</f>
        <v/>
      </c>
      <c r="D508" s="4" t="n"/>
      <c r="E508" s="12" t="n"/>
      <c r="F508" s="4" t="n"/>
      <c r="G508" s="13" t="n"/>
      <c r="H508" s="13" t="n"/>
      <c r="I508" s="4">
        <f>IF(E508="","",IF(B508="","차량번호 미기재",IF(D508="","비용 구분 미기재",IF(F508="","증빙 종류 미기재",""))))</f>
        <v/>
      </c>
    </row>
    <row r="509">
      <c r="A509" s="6" t="n"/>
      <c r="B509" s="4" t="n"/>
      <c r="C509" s="4">
        <f>IF(B509="","",IFERROR(INDEX('차량별 비용·업무사용비율'!$B$5:$B$24,MATCH(B509,'차량별 비용·업무사용비율'!$A$5:$A$24,0)),"차량 목록에 없음"))</f>
        <v/>
      </c>
      <c r="D509" s="4" t="n"/>
      <c r="E509" s="12" t="n"/>
      <c r="F509" s="4" t="n"/>
      <c r="G509" s="13" t="n"/>
      <c r="H509" s="13" t="n"/>
      <c r="I509" s="4">
        <f>IF(E509="","",IF(B509="","차량번호 미기재",IF(D509="","비용 구분 미기재",IF(F509="","증빙 종류 미기재",""))))</f>
        <v/>
      </c>
    </row>
    <row r="510">
      <c r="A510" s="6" t="n"/>
      <c r="B510" s="4" t="n"/>
      <c r="C510" s="4">
        <f>IF(B510="","",IFERROR(INDEX('차량별 비용·업무사용비율'!$B$5:$B$24,MATCH(B510,'차량별 비용·업무사용비율'!$A$5:$A$24,0)),"차량 목록에 없음"))</f>
        <v/>
      </c>
      <c r="D510" s="4" t="n"/>
      <c r="E510" s="12" t="n"/>
      <c r="F510" s="4" t="n"/>
      <c r="G510" s="13" t="n"/>
      <c r="H510" s="13" t="n"/>
      <c r="I510" s="4">
        <f>IF(E510="","",IF(B510="","차량번호 미기재",IF(D510="","비용 구분 미기재",IF(F510="","증빙 종류 미기재",""))))</f>
        <v/>
      </c>
    </row>
    <row r="511">
      <c r="A511" s="6" t="n"/>
      <c r="B511" s="4" t="n"/>
      <c r="C511" s="4">
        <f>IF(B511="","",IFERROR(INDEX('차량별 비용·업무사용비율'!$B$5:$B$24,MATCH(B511,'차량별 비용·업무사용비율'!$A$5:$A$24,0)),"차량 목록에 없음"))</f>
        <v/>
      </c>
      <c r="D511" s="4" t="n"/>
      <c r="E511" s="12" t="n"/>
      <c r="F511" s="4" t="n"/>
      <c r="G511" s="13" t="n"/>
      <c r="H511" s="13" t="n"/>
      <c r="I511" s="4">
        <f>IF(E511="","",IF(B511="","차량번호 미기재",IF(D511="","비용 구분 미기재",IF(F511="","증빙 종류 미기재",""))))</f>
        <v/>
      </c>
    </row>
    <row r="512">
      <c r="A512" s="6" t="n"/>
      <c r="B512" s="4" t="n"/>
      <c r="C512" s="4">
        <f>IF(B512="","",IFERROR(INDEX('차량별 비용·업무사용비율'!$B$5:$B$24,MATCH(B512,'차량별 비용·업무사용비율'!$A$5:$A$24,0)),"차량 목록에 없음"))</f>
        <v/>
      </c>
      <c r="D512" s="4" t="n"/>
      <c r="E512" s="12" t="n"/>
      <c r="F512" s="4" t="n"/>
      <c r="G512" s="13" t="n"/>
      <c r="H512" s="13" t="n"/>
      <c r="I512" s="4">
        <f>IF(E512="","",IF(B512="","차량번호 미기재",IF(D512="","비용 구분 미기재",IF(F512="","증빙 종류 미기재",""))))</f>
        <v/>
      </c>
    </row>
    <row r="513">
      <c r="A513" s="6" t="n"/>
      <c r="B513" s="4" t="n"/>
      <c r="C513" s="4">
        <f>IF(B513="","",IFERROR(INDEX('차량별 비용·업무사용비율'!$B$5:$B$24,MATCH(B513,'차량별 비용·업무사용비율'!$A$5:$A$24,0)),"차량 목록에 없음"))</f>
        <v/>
      </c>
      <c r="D513" s="4" t="n"/>
      <c r="E513" s="12" t="n"/>
      <c r="F513" s="4" t="n"/>
      <c r="G513" s="13" t="n"/>
      <c r="H513" s="13" t="n"/>
      <c r="I513" s="4">
        <f>IF(E513="","",IF(B513="","차량번호 미기재",IF(D513="","비용 구분 미기재",IF(F513="","증빙 종류 미기재",""))))</f>
        <v/>
      </c>
    </row>
    <row r="514">
      <c r="A514" s="6" t="n"/>
      <c r="B514" s="4" t="n"/>
      <c r="C514" s="4">
        <f>IF(B514="","",IFERROR(INDEX('차량별 비용·업무사용비율'!$B$5:$B$24,MATCH(B514,'차량별 비용·업무사용비율'!$A$5:$A$24,0)),"차량 목록에 없음"))</f>
        <v/>
      </c>
      <c r="D514" s="4" t="n"/>
      <c r="E514" s="12" t="n"/>
      <c r="F514" s="4" t="n"/>
      <c r="G514" s="13" t="n"/>
      <c r="H514" s="13" t="n"/>
      <c r="I514" s="4">
        <f>IF(E514="","",IF(B514="","차량번호 미기재",IF(D514="","비용 구분 미기재",IF(F514="","증빙 종류 미기재",""))))</f>
        <v/>
      </c>
    </row>
    <row r="515">
      <c r="A515" s="6" t="n"/>
      <c r="B515" s="4" t="n"/>
      <c r="C515" s="4">
        <f>IF(B515="","",IFERROR(INDEX('차량별 비용·업무사용비율'!$B$5:$B$24,MATCH(B515,'차량별 비용·업무사용비율'!$A$5:$A$24,0)),"차량 목록에 없음"))</f>
        <v/>
      </c>
      <c r="D515" s="4" t="n"/>
      <c r="E515" s="12" t="n"/>
      <c r="F515" s="4" t="n"/>
      <c r="G515" s="13" t="n"/>
      <c r="H515" s="13" t="n"/>
      <c r="I515" s="4">
        <f>IF(E515="","",IF(B515="","차량번호 미기재",IF(D515="","비용 구분 미기재",IF(F515="","증빙 종류 미기재",""))))</f>
        <v/>
      </c>
    </row>
    <row r="516">
      <c r="A516" s="6" t="n"/>
      <c r="B516" s="4" t="n"/>
      <c r="C516" s="4">
        <f>IF(B516="","",IFERROR(INDEX('차량별 비용·업무사용비율'!$B$5:$B$24,MATCH(B516,'차량별 비용·업무사용비율'!$A$5:$A$24,0)),"차량 목록에 없음"))</f>
        <v/>
      </c>
      <c r="D516" s="4" t="n"/>
      <c r="E516" s="12" t="n"/>
      <c r="F516" s="4" t="n"/>
      <c r="G516" s="13" t="n"/>
      <c r="H516" s="13" t="n"/>
      <c r="I516" s="4">
        <f>IF(E516="","",IF(B516="","차량번호 미기재",IF(D516="","비용 구분 미기재",IF(F516="","증빙 종류 미기재",""))))</f>
        <v/>
      </c>
    </row>
    <row r="517">
      <c r="A517" s="6" t="n"/>
      <c r="B517" s="4" t="n"/>
      <c r="C517" s="4">
        <f>IF(B517="","",IFERROR(INDEX('차량별 비용·업무사용비율'!$B$5:$B$24,MATCH(B517,'차량별 비용·업무사용비율'!$A$5:$A$24,0)),"차량 목록에 없음"))</f>
        <v/>
      </c>
      <c r="D517" s="4" t="n"/>
      <c r="E517" s="12" t="n"/>
      <c r="F517" s="4" t="n"/>
      <c r="G517" s="13" t="n"/>
      <c r="H517" s="13" t="n"/>
      <c r="I517" s="4">
        <f>IF(E517="","",IF(B517="","차량번호 미기재",IF(D517="","비용 구분 미기재",IF(F517="","증빙 종류 미기재",""))))</f>
        <v/>
      </c>
    </row>
    <row r="518">
      <c r="A518" s="6" t="n"/>
      <c r="B518" s="4" t="n"/>
      <c r="C518" s="4">
        <f>IF(B518="","",IFERROR(INDEX('차량별 비용·업무사용비율'!$B$5:$B$24,MATCH(B518,'차량별 비용·업무사용비율'!$A$5:$A$24,0)),"차량 목록에 없음"))</f>
        <v/>
      </c>
      <c r="D518" s="4" t="n"/>
      <c r="E518" s="12" t="n"/>
      <c r="F518" s="4" t="n"/>
      <c r="G518" s="13" t="n"/>
      <c r="H518" s="13" t="n"/>
      <c r="I518" s="4">
        <f>IF(E518="","",IF(B518="","차량번호 미기재",IF(D518="","비용 구분 미기재",IF(F518="","증빙 종류 미기재",""))))</f>
        <v/>
      </c>
    </row>
    <row r="519">
      <c r="A519" s="6" t="n"/>
      <c r="B519" s="4" t="n"/>
      <c r="C519" s="4">
        <f>IF(B519="","",IFERROR(INDEX('차량별 비용·업무사용비율'!$B$5:$B$24,MATCH(B519,'차량별 비용·업무사용비율'!$A$5:$A$24,0)),"차량 목록에 없음"))</f>
        <v/>
      </c>
      <c r="D519" s="4" t="n"/>
      <c r="E519" s="12" t="n"/>
      <c r="F519" s="4" t="n"/>
      <c r="G519" s="13" t="n"/>
      <c r="H519" s="13" t="n"/>
      <c r="I519" s="4">
        <f>IF(E519="","",IF(B519="","차량번호 미기재",IF(D519="","비용 구분 미기재",IF(F519="","증빙 종류 미기재",""))))</f>
        <v/>
      </c>
    </row>
    <row r="520">
      <c r="A520" s="6" t="n"/>
      <c r="B520" s="4" t="n"/>
      <c r="C520" s="4">
        <f>IF(B520="","",IFERROR(INDEX('차량별 비용·업무사용비율'!$B$5:$B$24,MATCH(B520,'차량별 비용·업무사용비율'!$A$5:$A$24,0)),"차량 목록에 없음"))</f>
        <v/>
      </c>
      <c r="D520" s="4" t="n"/>
      <c r="E520" s="12" t="n"/>
      <c r="F520" s="4" t="n"/>
      <c r="G520" s="13" t="n"/>
      <c r="H520" s="13" t="n"/>
      <c r="I520" s="4">
        <f>IF(E520="","",IF(B520="","차량번호 미기재",IF(D520="","비용 구분 미기재",IF(F520="","증빙 종류 미기재",""))))</f>
        <v/>
      </c>
    </row>
    <row r="521">
      <c r="A521" s="6" t="n"/>
      <c r="B521" s="4" t="n"/>
      <c r="C521" s="4">
        <f>IF(B521="","",IFERROR(INDEX('차량별 비용·업무사용비율'!$B$5:$B$24,MATCH(B521,'차량별 비용·업무사용비율'!$A$5:$A$24,0)),"차량 목록에 없음"))</f>
        <v/>
      </c>
      <c r="D521" s="4" t="n"/>
      <c r="E521" s="12" t="n"/>
      <c r="F521" s="4" t="n"/>
      <c r="G521" s="13" t="n"/>
      <c r="H521" s="13" t="n"/>
      <c r="I521" s="4">
        <f>IF(E521="","",IF(B521="","차량번호 미기재",IF(D521="","비용 구분 미기재",IF(F521="","증빙 종류 미기재",""))))</f>
        <v/>
      </c>
    </row>
    <row r="522">
      <c r="A522" s="6" t="n"/>
      <c r="B522" s="4" t="n"/>
      <c r="C522" s="4">
        <f>IF(B522="","",IFERROR(INDEX('차량별 비용·업무사용비율'!$B$5:$B$24,MATCH(B522,'차량별 비용·업무사용비율'!$A$5:$A$24,0)),"차량 목록에 없음"))</f>
        <v/>
      </c>
      <c r="D522" s="4" t="n"/>
      <c r="E522" s="12" t="n"/>
      <c r="F522" s="4" t="n"/>
      <c r="G522" s="13" t="n"/>
      <c r="H522" s="13" t="n"/>
      <c r="I522" s="4">
        <f>IF(E522="","",IF(B522="","차량번호 미기재",IF(D522="","비용 구분 미기재",IF(F522="","증빙 종류 미기재",""))))</f>
        <v/>
      </c>
    </row>
    <row r="523">
      <c r="A523" s="6" t="n"/>
      <c r="B523" s="4" t="n"/>
      <c r="C523" s="4">
        <f>IF(B523="","",IFERROR(INDEX('차량별 비용·업무사용비율'!$B$5:$B$24,MATCH(B523,'차량별 비용·업무사용비율'!$A$5:$A$24,0)),"차량 목록에 없음"))</f>
        <v/>
      </c>
      <c r="D523" s="4" t="n"/>
      <c r="E523" s="12" t="n"/>
      <c r="F523" s="4" t="n"/>
      <c r="G523" s="13" t="n"/>
      <c r="H523" s="13" t="n"/>
      <c r="I523" s="4">
        <f>IF(E523="","",IF(B523="","차량번호 미기재",IF(D523="","비용 구분 미기재",IF(F523="","증빙 종류 미기재",""))))</f>
        <v/>
      </c>
    </row>
    <row r="524">
      <c r="A524" s="6" t="n"/>
      <c r="B524" s="4" t="n"/>
      <c r="C524" s="4">
        <f>IF(B524="","",IFERROR(INDEX('차량별 비용·업무사용비율'!$B$5:$B$24,MATCH(B524,'차량별 비용·업무사용비율'!$A$5:$A$24,0)),"차량 목록에 없음"))</f>
        <v/>
      </c>
      <c r="D524" s="4" t="n"/>
      <c r="E524" s="12" t="n"/>
      <c r="F524" s="4" t="n"/>
      <c r="G524" s="13" t="n"/>
      <c r="H524" s="13" t="n"/>
      <c r="I524" s="4">
        <f>IF(E524="","",IF(B524="","차량번호 미기재",IF(D524="","비용 구분 미기재",IF(F524="","증빙 종류 미기재",""))))</f>
        <v/>
      </c>
    </row>
    <row r="525">
      <c r="A525" s="6" t="n"/>
      <c r="B525" s="4" t="n"/>
      <c r="C525" s="4">
        <f>IF(B525="","",IFERROR(INDEX('차량별 비용·업무사용비율'!$B$5:$B$24,MATCH(B525,'차량별 비용·업무사용비율'!$A$5:$A$24,0)),"차량 목록에 없음"))</f>
        <v/>
      </c>
      <c r="D525" s="4" t="n"/>
      <c r="E525" s="12" t="n"/>
      <c r="F525" s="4" t="n"/>
      <c r="G525" s="13" t="n"/>
      <c r="H525" s="13" t="n"/>
      <c r="I525" s="4">
        <f>IF(E525="","",IF(B525="","차량번호 미기재",IF(D525="","비용 구분 미기재",IF(F525="","증빙 종류 미기재",""))))</f>
        <v/>
      </c>
    </row>
    <row r="526">
      <c r="A526" s="6" t="n"/>
      <c r="B526" s="4" t="n"/>
      <c r="C526" s="4">
        <f>IF(B526="","",IFERROR(INDEX('차량별 비용·업무사용비율'!$B$5:$B$24,MATCH(B526,'차량별 비용·업무사용비율'!$A$5:$A$24,0)),"차량 목록에 없음"))</f>
        <v/>
      </c>
      <c r="D526" s="4" t="n"/>
      <c r="E526" s="12" t="n"/>
      <c r="F526" s="4" t="n"/>
      <c r="G526" s="13" t="n"/>
      <c r="H526" s="13" t="n"/>
      <c r="I526" s="4">
        <f>IF(E526="","",IF(B526="","차량번호 미기재",IF(D526="","비용 구분 미기재",IF(F526="","증빙 종류 미기재",""))))</f>
        <v/>
      </c>
    </row>
    <row r="527">
      <c r="A527" s="6" t="n"/>
      <c r="B527" s="4" t="n"/>
      <c r="C527" s="4">
        <f>IF(B527="","",IFERROR(INDEX('차량별 비용·업무사용비율'!$B$5:$B$24,MATCH(B527,'차량별 비용·업무사용비율'!$A$5:$A$24,0)),"차량 목록에 없음"))</f>
        <v/>
      </c>
      <c r="D527" s="4" t="n"/>
      <c r="E527" s="12" t="n"/>
      <c r="F527" s="4" t="n"/>
      <c r="G527" s="13" t="n"/>
      <c r="H527" s="13" t="n"/>
      <c r="I527" s="4">
        <f>IF(E527="","",IF(B527="","차량번호 미기재",IF(D527="","비용 구분 미기재",IF(F527="","증빙 종류 미기재",""))))</f>
        <v/>
      </c>
    </row>
    <row r="528">
      <c r="A528" s="6" t="n"/>
      <c r="B528" s="4" t="n"/>
      <c r="C528" s="4">
        <f>IF(B528="","",IFERROR(INDEX('차량별 비용·업무사용비율'!$B$5:$B$24,MATCH(B528,'차량별 비용·업무사용비율'!$A$5:$A$24,0)),"차량 목록에 없음"))</f>
        <v/>
      </c>
      <c r="D528" s="4" t="n"/>
      <c r="E528" s="12" t="n"/>
      <c r="F528" s="4" t="n"/>
      <c r="G528" s="13" t="n"/>
      <c r="H528" s="13" t="n"/>
      <c r="I528" s="4">
        <f>IF(E528="","",IF(B528="","차량번호 미기재",IF(D528="","비용 구분 미기재",IF(F528="","증빙 종류 미기재",""))))</f>
        <v/>
      </c>
    </row>
    <row r="529">
      <c r="A529" s="6" t="n"/>
      <c r="B529" s="4" t="n"/>
      <c r="C529" s="4">
        <f>IF(B529="","",IFERROR(INDEX('차량별 비용·업무사용비율'!$B$5:$B$24,MATCH(B529,'차량별 비용·업무사용비율'!$A$5:$A$24,0)),"차량 목록에 없음"))</f>
        <v/>
      </c>
      <c r="D529" s="4" t="n"/>
      <c r="E529" s="12" t="n"/>
      <c r="F529" s="4" t="n"/>
      <c r="G529" s="13" t="n"/>
      <c r="H529" s="13" t="n"/>
      <c r="I529" s="4">
        <f>IF(E529="","",IF(B529="","차량번호 미기재",IF(D529="","비용 구분 미기재",IF(F529="","증빙 종류 미기재",""))))</f>
        <v/>
      </c>
    </row>
    <row r="530">
      <c r="A530" s="6" t="n"/>
      <c r="B530" s="4" t="n"/>
      <c r="C530" s="4">
        <f>IF(B530="","",IFERROR(INDEX('차량별 비용·업무사용비율'!$B$5:$B$24,MATCH(B530,'차량별 비용·업무사용비율'!$A$5:$A$24,0)),"차량 목록에 없음"))</f>
        <v/>
      </c>
      <c r="D530" s="4" t="n"/>
      <c r="E530" s="12" t="n"/>
      <c r="F530" s="4" t="n"/>
      <c r="G530" s="13" t="n"/>
      <c r="H530" s="13" t="n"/>
      <c r="I530" s="4">
        <f>IF(E530="","",IF(B530="","차량번호 미기재",IF(D530="","비용 구분 미기재",IF(F530="","증빙 종류 미기재",""))))</f>
        <v/>
      </c>
    </row>
    <row r="531">
      <c r="A531" s="6" t="n"/>
      <c r="B531" s="4" t="n"/>
      <c r="C531" s="4">
        <f>IF(B531="","",IFERROR(INDEX('차량별 비용·업무사용비율'!$B$5:$B$24,MATCH(B531,'차량별 비용·업무사용비율'!$A$5:$A$24,0)),"차량 목록에 없음"))</f>
        <v/>
      </c>
      <c r="D531" s="4" t="n"/>
      <c r="E531" s="12" t="n"/>
      <c r="F531" s="4" t="n"/>
      <c r="G531" s="13" t="n"/>
      <c r="H531" s="13" t="n"/>
      <c r="I531" s="4">
        <f>IF(E531="","",IF(B531="","차량번호 미기재",IF(D531="","비용 구분 미기재",IF(F531="","증빙 종류 미기재",""))))</f>
        <v/>
      </c>
    </row>
    <row r="532">
      <c r="A532" s="6" t="n"/>
      <c r="B532" s="4" t="n"/>
      <c r="C532" s="4">
        <f>IF(B532="","",IFERROR(INDEX('차량별 비용·업무사용비율'!$B$5:$B$24,MATCH(B532,'차량별 비용·업무사용비율'!$A$5:$A$24,0)),"차량 목록에 없음"))</f>
        <v/>
      </c>
      <c r="D532" s="4" t="n"/>
      <c r="E532" s="12" t="n"/>
      <c r="F532" s="4" t="n"/>
      <c r="G532" s="13" t="n"/>
      <c r="H532" s="13" t="n"/>
      <c r="I532" s="4">
        <f>IF(E532="","",IF(B532="","차량번호 미기재",IF(D532="","비용 구분 미기재",IF(F532="","증빙 종류 미기재",""))))</f>
        <v/>
      </c>
    </row>
    <row r="533">
      <c r="A533" s="6" t="n"/>
      <c r="B533" s="4" t="n"/>
      <c r="C533" s="4">
        <f>IF(B533="","",IFERROR(INDEX('차량별 비용·업무사용비율'!$B$5:$B$24,MATCH(B533,'차량별 비용·업무사용비율'!$A$5:$A$24,0)),"차량 목록에 없음"))</f>
        <v/>
      </c>
      <c r="D533" s="4" t="n"/>
      <c r="E533" s="12" t="n"/>
      <c r="F533" s="4" t="n"/>
      <c r="G533" s="13" t="n"/>
      <c r="H533" s="13" t="n"/>
      <c r="I533" s="4">
        <f>IF(E533="","",IF(B533="","차량번호 미기재",IF(D533="","비용 구분 미기재",IF(F533="","증빙 종류 미기재",""))))</f>
        <v/>
      </c>
    </row>
    <row r="534">
      <c r="A534" s="6" t="n"/>
      <c r="B534" s="4" t="n"/>
      <c r="C534" s="4">
        <f>IF(B534="","",IFERROR(INDEX('차량별 비용·업무사용비율'!$B$5:$B$24,MATCH(B534,'차량별 비용·업무사용비율'!$A$5:$A$24,0)),"차량 목록에 없음"))</f>
        <v/>
      </c>
      <c r="D534" s="4" t="n"/>
      <c r="E534" s="12" t="n"/>
      <c r="F534" s="4" t="n"/>
      <c r="G534" s="13" t="n"/>
      <c r="H534" s="13" t="n"/>
      <c r="I534" s="4">
        <f>IF(E534="","",IF(B534="","차량번호 미기재",IF(D534="","비용 구분 미기재",IF(F534="","증빙 종류 미기재",""))))</f>
        <v/>
      </c>
    </row>
    <row r="535">
      <c r="A535" s="6" t="n"/>
      <c r="B535" s="4" t="n"/>
      <c r="C535" s="4">
        <f>IF(B535="","",IFERROR(INDEX('차량별 비용·업무사용비율'!$B$5:$B$24,MATCH(B535,'차량별 비용·업무사용비율'!$A$5:$A$24,0)),"차량 목록에 없음"))</f>
        <v/>
      </c>
      <c r="D535" s="4" t="n"/>
      <c r="E535" s="12" t="n"/>
      <c r="F535" s="4" t="n"/>
      <c r="G535" s="13" t="n"/>
      <c r="H535" s="13" t="n"/>
      <c r="I535" s="4">
        <f>IF(E535="","",IF(B535="","차량번호 미기재",IF(D535="","비용 구분 미기재",IF(F535="","증빙 종류 미기재",""))))</f>
        <v/>
      </c>
    </row>
    <row r="536">
      <c r="A536" s="6" t="n"/>
      <c r="B536" s="4" t="n"/>
      <c r="C536" s="4">
        <f>IF(B536="","",IFERROR(INDEX('차량별 비용·업무사용비율'!$B$5:$B$24,MATCH(B536,'차량별 비용·업무사용비율'!$A$5:$A$24,0)),"차량 목록에 없음"))</f>
        <v/>
      </c>
      <c r="D536" s="4" t="n"/>
      <c r="E536" s="12" t="n"/>
      <c r="F536" s="4" t="n"/>
      <c r="G536" s="13" t="n"/>
      <c r="H536" s="13" t="n"/>
      <c r="I536" s="4">
        <f>IF(E536="","",IF(B536="","차량번호 미기재",IF(D536="","비용 구분 미기재",IF(F536="","증빙 종류 미기재",""))))</f>
        <v/>
      </c>
    </row>
    <row r="537">
      <c r="A537" s="6" t="n"/>
      <c r="B537" s="4" t="n"/>
      <c r="C537" s="4">
        <f>IF(B537="","",IFERROR(INDEX('차량별 비용·업무사용비율'!$B$5:$B$24,MATCH(B537,'차량별 비용·업무사용비율'!$A$5:$A$24,0)),"차량 목록에 없음"))</f>
        <v/>
      </c>
      <c r="D537" s="4" t="n"/>
      <c r="E537" s="12" t="n"/>
      <c r="F537" s="4" t="n"/>
      <c r="G537" s="13" t="n"/>
      <c r="H537" s="13" t="n"/>
      <c r="I537" s="4">
        <f>IF(E537="","",IF(B537="","차량번호 미기재",IF(D537="","비용 구분 미기재",IF(F537="","증빙 종류 미기재",""))))</f>
        <v/>
      </c>
    </row>
    <row r="538">
      <c r="A538" s="6" t="n"/>
      <c r="B538" s="4" t="n"/>
      <c r="C538" s="4">
        <f>IF(B538="","",IFERROR(INDEX('차량별 비용·업무사용비율'!$B$5:$B$24,MATCH(B538,'차량별 비용·업무사용비율'!$A$5:$A$24,0)),"차량 목록에 없음"))</f>
        <v/>
      </c>
      <c r="D538" s="4" t="n"/>
      <c r="E538" s="12" t="n"/>
      <c r="F538" s="4" t="n"/>
      <c r="G538" s="13" t="n"/>
      <c r="H538" s="13" t="n"/>
      <c r="I538" s="4">
        <f>IF(E538="","",IF(B538="","차량번호 미기재",IF(D538="","비용 구분 미기재",IF(F538="","증빙 종류 미기재",""))))</f>
        <v/>
      </c>
    </row>
    <row r="539">
      <c r="A539" s="6" t="n"/>
      <c r="B539" s="4" t="n"/>
      <c r="C539" s="4">
        <f>IF(B539="","",IFERROR(INDEX('차량별 비용·업무사용비율'!$B$5:$B$24,MATCH(B539,'차량별 비용·업무사용비율'!$A$5:$A$24,0)),"차량 목록에 없음"))</f>
        <v/>
      </c>
      <c r="D539" s="4" t="n"/>
      <c r="E539" s="12" t="n"/>
      <c r="F539" s="4" t="n"/>
      <c r="G539" s="13" t="n"/>
      <c r="H539" s="13" t="n"/>
      <c r="I539" s="4">
        <f>IF(E539="","",IF(B539="","차량번호 미기재",IF(D539="","비용 구분 미기재",IF(F539="","증빙 종류 미기재",""))))</f>
        <v/>
      </c>
    </row>
    <row r="540">
      <c r="A540" s="6" t="n"/>
      <c r="B540" s="4" t="n"/>
      <c r="C540" s="4">
        <f>IF(B540="","",IFERROR(INDEX('차량별 비용·업무사용비율'!$B$5:$B$24,MATCH(B540,'차량별 비용·업무사용비율'!$A$5:$A$24,0)),"차량 목록에 없음"))</f>
        <v/>
      </c>
      <c r="D540" s="4" t="n"/>
      <c r="E540" s="12" t="n"/>
      <c r="F540" s="4" t="n"/>
      <c r="G540" s="13" t="n"/>
      <c r="H540" s="13" t="n"/>
      <c r="I540" s="4">
        <f>IF(E540="","",IF(B540="","차량번호 미기재",IF(D540="","비용 구분 미기재",IF(F540="","증빙 종류 미기재",""))))</f>
        <v/>
      </c>
    </row>
    <row r="541">
      <c r="A541" s="6" t="n"/>
      <c r="B541" s="4" t="n"/>
      <c r="C541" s="4">
        <f>IF(B541="","",IFERROR(INDEX('차량별 비용·업무사용비율'!$B$5:$B$24,MATCH(B541,'차량별 비용·업무사용비율'!$A$5:$A$24,0)),"차량 목록에 없음"))</f>
        <v/>
      </c>
      <c r="D541" s="4" t="n"/>
      <c r="E541" s="12" t="n"/>
      <c r="F541" s="4" t="n"/>
      <c r="G541" s="13" t="n"/>
      <c r="H541" s="13" t="n"/>
      <c r="I541" s="4">
        <f>IF(E541="","",IF(B541="","차량번호 미기재",IF(D541="","비용 구분 미기재",IF(F541="","증빙 종류 미기재",""))))</f>
        <v/>
      </c>
    </row>
    <row r="542">
      <c r="A542" s="6" t="n"/>
      <c r="B542" s="4" t="n"/>
      <c r="C542" s="4">
        <f>IF(B542="","",IFERROR(INDEX('차량별 비용·업무사용비율'!$B$5:$B$24,MATCH(B542,'차량별 비용·업무사용비율'!$A$5:$A$24,0)),"차량 목록에 없음"))</f>
        <v/>
      </c>
      <c r="D542" s="4" t="n"/>
      <c r="E542" s="12" t="n"/>
      <c r="F542" s="4" t="n"/>
      <c r="G542" s="13" t="n"/>
      <c r="H542" s="13" t="n"/>
      <c r="I542" s="4">
        <f>IF(E542="","",IF(B542="","차량번호 미기재",IF(D542="","비용 구분 미기재",IF(F542="","증빙 종류 미기재",""))))</f>
        <v/>
      </c>
    </row>
    <row r="543">
      <c r="A543" s="6" t="n"/>
      <c r="B543" s="4" t="n"/>
      <c r="C543" s="4">
        <f>IF(B543="","",IFERROR(INDEX('차량별 비용·업무사용비율'!$B$5:$B$24,MATCH(B543,'차량별 비용·업무사용비율'!$A$5:$A$24,0)),"차량 목록에 없음"))</f>
        <v/>
      </c>
      <c r="D543" s="4" t="n"/>
      <c r="E543" s="12" t="n"/>
      <c r="F543" s="4" t="n"/>
      <c r="G543" s="13" t="n"/>
      <c r="H543" s="13" t="n"/>
      <c r="I543" s="4">
        <f>IF(E543="","",IF(B543="","차량번호 미기재",IF(D543="","비용 구분 미기재",IF(F543="","증빙 종류 미기재",""))))</f>
        <v/>
      </c>
    </row>
    <row r="544">
      <c r="A544" s="6" t="n"/>
      <c r="B544" s="4" t="n"/>
      <c r="C544" s="4">
        <f>IF(B544="","",IFERROR(INDEX('차량별 비용·업무사용비율'!$B$5:$B$24,MATCH(B544,'차량별 비용·업무사용비율'!$A$5:$A$24,0)),"차량 목록에 없음"))</f>
        <v/>
      </c>
      <c r="D544" s="4" t="n"/>
      <c r="E544" s="12" t="n"/>
      <c r="F544" s="4" t="n"/>
      <c r="G544" s="13" t="n"/>
      <c r="H544" s="13" t="n"/>
      <c r="I544" s="4">
        <f>IF(E544="","",IF(B544="","차량번호 미기재",IF(D544="","비용 구분 미기재",IF(F544="","증빙 종류 미기재",""))))</f>
        <v/>
      </c>
    </row>
    <row r="545">
      <c r="A545" s="6" t="n"/>
      <c r="B545" s="4" t="n"/>
      <c r="C545" s="4">
        <f>IF(B545="","",IFERROR(INDEX('차량별 비용·업무사용비율'!$B$5:$B$24,MATCH(B545,'차량별 비용·업무사용비율'!$A$5:$A$24,0)),"차량 목록에 없음"))</f>
        <v/>
      </c>
      <c r="D545" s="4" t="n"/>
      <c r="E545" s="12" t="n"/>
      <c r="F545" s="4" t="n"/>
      <c r="G545" s="13" t="n"/>
      <c r="H545" s="13" t="n"/>
      <c r="I545" s="4">
        <f>IF(E545="","",IF(B545="","차량번호 미기재",IF(D545="","비용 구분 미기재",IF(F545="","증빙 종류 미기재",""))))</f>
        <v/>
      </c>
    </row>
    <row r="546">
      <c r="A546" s="6" t="n"/>
      <c r="B546" s="4" t="n"/>
      <c r="C546" s="4">
        <f>IF(B546="","",IFERROR(INDEX('차량별 비용·업무사용비율'!$B$5:$B$24,MATCH(B546,'차량별 비용·업무사용비율'!$A$5:$A$24,0)),"차량 목록에 없음"))</f>
        <v/>
      </c>
      <c r="D546" s="4" t="n"/>
      <c r="E546" s="12" t="n"/>
      <c r="F546" s="4" t="n"/>
      <c r="G546" s="13" t="n"/>
      <c r="H546" s="13" t="n"/>
      <c r="I546" s="4">
        <f>IF(E546="","",IF(B546="","차량번호 미기재",IF(D546="","비용 구분 미기재",IF(F546="","증빙 종류 미기재",""))))</f>
        <v/>
      </c>
    </row>
    <row r="547">
      <c r="A547" s="6" t="n"/>
      <c r="B547" s="4" t="n"/>
      <c r="C547" s="4">
        <f>IF(B547="","",IFERROR(INDEX('차량별 비용·업무사용비율'!$B$5:$B$24,MATCH(B547,'차량별 비용·업무사용비율'!$A$5:$A$24,0)),"차량 목록에 없음"))</f>
        <v/>
      </c>
      <c r="D547" s="4" t="n"/>
      <c r="E547" s="12" t="n"/>
      <c r="F547" s="4" t="n"/>
      <c r="G547" s="13" t="n"/>
      <c r="H547" s="13" t="n"/>
      <c r="I547" s="4">
        <f>IF(E547="","",IF(B547="","차량번호 미기재",IF(D547="","비용 구분 미기재",IF(F547="","증빙 종류 미기재",""))))</f>
        <v/>
      </c>
    </row>
    <row r="548">
      <c r="A548" s="6" t="n"/>
      <c r="B548" s="4" t="n"/>
      <c r="C548" s="4">
        <f>IF(B548="","",IFERROR(INDEX('차량별 비용·업무사용비율'!$B$5:$B$24,MATCH(B548,'차량별 비용·업무사용비율'!$A$5:$A$24,0)),"차량 목록에 없음"))</f>
        <v/>
      </c>
      <c r="D548" s="4" t="n"/>
      <c r="E548" s="12" t="n"/>
      <c r="F548" s="4" t="n"/>
      <c r="G548" s="13" t="n"/>
      <c r="H548" s="13" t="n"/>
      <c r="I548" s="4">
        <f>IF(E548="","",IF(B548="","차량번호 미기재",IF(D548="","비용 구분 미기재",IF(F548="","증빙 종류 미기재",""))))</f>
        <v/>
      </c>
    </row>
    <row r="549">
      <c r="A549" s="6" t="n"/>
      <c r="B549" s="4" t="n"/>
      <c r="C549" s="4">
        <f>IF(B549="","",IFERROR(INDEX('차량별 비용·업무사용비율'!$B$5:$B$24,MATCH(B549,'차량별 비용·업무사용비율'!$A$5:$A$24,0)),"차량 목록에 없음"))</f>
        <v/>
      </c>
      <c r="D549" s="4" t="n"/>
      <c r="E549" s="12" t="n"/>
      <c r="F549" s="4" t="n"/>
      <c r="G549" s="13" t="n"/>
      <c r="H549" s="13" t="n"/>
      <c r="I549" s="4">
        <f>IF(E549="","",IF(B549="","차량번호 미기재",IF(D549="","비용 구분 미기재",IF(F549="","증빙 종류 미기재",""))))</f>
        <v/>
      </c>
    </row>
    <row r="550">
      <c r="A550" s="6" t="n"/>
      <c r="B550" s="4" t="n"/>
      <c r="C550" s="4">
        <f>IF(B550="","",IFERROR(INDEX('차량별 비용·업무사용비율'!$B$5:$B$24,MATCH(B550,'차량별 비용·업무사용비율'!$A$5:$A$24,0)),"차량 목록에 없음"))</f>
        <v/>
      </c>
      <c r="D550" s="4" t="n"/>
      <c r="E550" s="12" t="n"/>
      <c r="F550" s="4" t="n"/>
      <c r="G550" s="13" t="n"/>
      <c r="H550" s="13" t="n"/>
      <c r="I550" s="4">
        <f>IF(E550="","",IF(B550="","차량번호 미기재",IF(D550="","비용 구분 미기재",IF(F550="","증빙 종류 미기재",""))))</f>
        <v/>
      </c>
    </row>
    <row r="551">
      <c r="A551" s="6" t="n"/>
      <c r="B551" s="4" t="n"/>
      <c r="C551" s="4">
        <f>IF(B551="","",IFERROR(INDEX('차량별 비용·업무사용비율'!$B$5:$B$24,MATCH(B551,'차량별 비용·업무사용비율'!$A$5:$A$24,0)),"차량 목록에 없음"))</f>
        <v/>
      </c>
      <c r="D551" s="4" t="n"/>
      <c r="E551" s="12" t="n"/>
      <c r="F551" s="4" t="n"/>
      <c r="G551" s="13" t="n"/>
      <c r="H551" s="13" t="n"/>
      <c r="I551" s="4">
        <f>IF(E551="","",IF(B551="","차량번호 미기재",IF(D551="","비용 구분 미기재",IF(F551="","증빙 종류 미기재",""))))</f>
        <v/>
      </c>
    </row>
    <row r="552">
      <c r="A552" s="6" t="n"/>
      <c r="B552" s="4" t="n"/>
      <c r="C552" s="4">
        <f>IF(B552="","",IFERROR(INDEX('차량별 비용·업무사용비율'!$B$5:$B$24,MATCH(B552,'차량별 비용·업무사용비율'!$A$5:$A$24,0)),"차량 목록에 없음"))</f>
        <v/>
      </c>
      <c r="D552" s="4" t="n"/>
      <c r="E552" s="12" t="n"/>
      <c r="F552" s="4" t="n"/>
      <c r="G552" s="13" t="n"/>
      <c r="H552" s="13" t="n"/>
      <c r="I552" s="4">
        <f>IF(E552="","",IF(B552="","차량번호 미기재",IF(D552="","비용 구분 미기재",IF(F552="","증빙 종류 미기재",""))))</f>
        <v/>
      </c>
    </row>
    <row r="553">
      <c r="A553" s="6" t="n"/>
      <c r="B553" s="4" t="n"/>
      <c r="C553" s="4">
        <f>IF(B553="","",IFERROR(INDEX('차량별 비용·업무사용비율'!$B$5:$B$24,MATCH(B553,'차량별 비용·업무사용비율'!$A$5:$A$24,0)),"차량 목록에 없음"))</f>
        <v/>
      </c>
      <c r="D553" s="4" t="n"/>
      <c r="E553" s="12" t="n"/>
      <c r="F553" s="4" t="n"/>
      <c r="G553" s="13" t="n"/>
      <c r="H553" s="13" t="n"/>
      <c r="I553" s="4">
        <f>IF(E553="","",IF(B553="","차량번호 미기재",IF(D553="","비용 구분 미기재",IF(F553="","증빙 종류 미기재",""))))</f>
        <v/>
      </c>
    </row>
    <row r="554">
      <c r="A554" s="6" t="n"/>
      <c r="B554" s="4" t="n"/>
      <c r="C554" s="4">
        <f>IF(B554="","",IFERROR(INDEX('차량별 비용·업무사용비율'!$B$5:$B$24,MATCH(B554,'차량별 비용·업무사용비율'!$A$5:$A$24,0)),"차량 목록에 없음"))</f>
        <v/>
      </c>
      <c r="D554" s="4" t="n"/>
      <c r="E554" s="12" t="n"/>
      <c r="F554" s="4" t="n"/>
      <c r="G554" s="13" t="n"/>
      <c r="H554" s="13" t="n"/>
      <c r="I554" s="4">
        <f>IF(E554="","",IF(B554="","차량번호 미기재",IF(D554="","비용 구분 미기재",IF(F554="","증빙 종류 미기재",""))))</f>
        <v/>
      </c>
    </row>
    <row r="555">
      <c r="A555" s="6" t="n"/>
      <c r="B555" s="4" t="n"/>
      <c r="C555" s="4">
        <f>IF(B555="","",IFERROR(INDEX('차량별 비용·업무사용비율'!$B$5:$B$24,MATCH(B555,'차량별 비용·업무사용비율'!$A$5:$A$24,0)),"차량 목록에 없음"))</f>
        <v/>
      </c>
      <c r="D555" s="4" t="n"/>
      <c r="E555" s="12" t="n"/>
      <c r="F555" s="4" t="n"/>
      <c r="G555" s="13" t="n"/>
      <c r="H555" s="13" t="n"/>
      <c r="I555" s="4">
        <f>IF(E555="","",IF(B555="","차량번호 미기재",IF(D555="","비용 구분 미기재",IF(F555="","증빙 종류 미기재",""))))</f>
        <v/>
      </c>
    </row>
    <row r="556">
      <c r="A556" s="6" t="n"/>
      <c r="B556" s="4" t="n"/>
      <c r="C556" s="4">
        <f>IF(B556="","",IFERROR(INDEX('차량별 비용·업무사용비율'!$B$5:$B$24,MATCH(B556,'차량별 비용·업무사용비율'!$A$5:$A$24,0)),"차량 목록에 없음"))</f>
        <v/>
      </c>
      <c r="D556" s="4" t="n"/>
      <c r="E556" s="12" t="n"/>
      <c r="F556" s="4" t="n"/>
      <c r="G556" s="13" t="n"/>
      <c r="H556" s="13" t="n"/>
      <c r="I556" s="4">
        <f>IF(E556="","",IF(B556="","차량번호 미기재",IF(D556="","비용 구분 미기재",IF(F556="","증빙 종류 미기재",""))))</f>
        <v/>
      </c>
    </row>
    <row r="557">
      <c r="A557" s="6" t="n"/>
      <c r="B557" s="4" t="n"/>
      <c r="C557" s="4">
        <f>IF(B557="","",IFERROR(INDEX('차량별 비용·업무사용비율'!$B$5:$B$24,MATCH(B557,'차량별 비용·업무사용비율'!$A$5:$A$24,0)),"차량 목록에 없음"))</f>
        <v/>
      </c>
      <c r="D557" s="4" t="n"/>
      <c r="E557" s="12" t="n"/>
      <c r="F557" s="4" t="n"/>
      <c r="G557" s="13" t="n"/>
      <c r="H557" s="13" t="n"/>
      <c r="I557" s="4">
        <f>IF(E557="","",IF(B557="","차량번호 미기재",IF(D557="","비용 구분 미기재",IF(F557="","증빙 종류 미기재",""))))</f>
        <v/>
      </c>
    </row>
    <row r="558">
      <c r="A558" s="6" t="n"/>
      <c r="B558" s="4" t="n"/>
      <c r="C558" s="4">
        <f>IF(B558="","",IFERROR(INDEX('차량별 비용·업무사용비율'!$B$5:$B$24,MATCH(B558,'차량별 비용·업무사용비율'!$A$5:$A$24,0)),"차량 목록에 없음"))</f>
        <v/>
      </c>
      <c r="D558" s="4" t="n"/>
      <c r="E558" s="12" t="n"/>
      <c r="F558" s="4" t="n"/>
      <c r="G558" s="13" t="n"/>
      <c r="H558" s="13" t="n"/>
      <c r="I558" s="4">
        <f>IF(E558="","",IF(B558="","차량번호 미기재",IF(D558="","비용 구분 미기재",IF(F558="","증빙 종류 미기재",""))))</f>
        <v/>
      </c>
    </row>
    <row r="559">
      <c r="A559" s="6" t="n"/>
      <c r="B559" s="4" t="n"/>
      <c r="C559" s="4">
        <f>IF(B559="","",IFERROR(INDEX('차량별 비용·업무사용비율'!$B$5:$B$24,MATCH(B559,'차량별 비용·업무사용비율'!$A$5:$A$24,0)),"차량 목록에 없음"))</f>
        <v/>
      </c>
      <c r="D559" s="4" t="n"/>
      <c r="E559" s="12" t="n"/>
      <c r="F559" s="4" t="n"/>
      <c r="G559" s="13" t="n"/>
      <c r="H559" s="13" t="n"/>
      <c r="I559" s="4">
        <f>IF(E559="","",IF(B559="","차량번호 미기재",IF(D559="","비용 구분 미기재",IF(F559="","증빙 종류 미기재",""))))</f>
        <v/>
      </c>
    </row>
    <row r="560">
      <c r="A560" s="6" t="n"/>
      <c r="B560" s="4" t="n"/>
      <c r="C560" s="4">
        <f>IF(B560="","",IFERROR(INDEX('차량별 비용·업무사용비율'!$B$5:$B$24,MATCH(B560,'차량별 비용·업무사용비율'!$A$5:$A$24,0)),"차량 목록에 없음"))</f>
        <v/>
      </c>
      <c r="D560" s="4" t="n"/>
      <c r="E560" s="12" t="n"/>
      <c r="F560" s="4" t="n"/>
      <c r="G560" s="13" t="n"/>
      <c r="H560" s="13" t="n"/>
      <c r="I560" s="4">
        <f>IF(E560="","",IF(B560="","차량번호 미기재",IF(D560="","비용 구분 미기재",IF(F560="","증빙 종류 미기재",""))))</f>
        <v/>
      </c>
    </row>
    <row r="561">
      <c r="A561" s="6" t="n"/>
      <c r="B561" s="4" t="n"/>
      <c r="C561" s="4">
        <f>IF(B561="","",IFERROR(INDEX('차량별 비용·업무사용비율'!$B$5:$B$24,MATCH(B561,'차량별 비용·업무사용비율'!$A$5:$A$24,0)),"차량 목록에 없음"))</f>
        <v/>
      </c>
      <c r="D561" s="4" t="n"/>
      <c r="E561" s="12" t="n"/>
      <c r="F561" s="4" t="n"/>
      <c r="G561" s="13" t="n"/>
      <c r="H561" s="13" t="n"/>
      <c r="I561" s="4">
        <f>IF(E561="","",IF(B561="","차량번호 미기재",IF(D561="","비용 구분 미기재",IF(F561="","증빙 종류 미기재",""))))</f>
        <v/>
      </c>
    </row>
    <row r="562">
      <c r="A562" s="6" t="n"/>
      <c r="B562" s="4" t="n"/>
      <c r="C562" s="4">
        <f>IF(B562="","",IFERROR(INDEX('차량별 비용·업무사용비율'!$B$5:$B$24,MATCH(B562,'차량별 비용·업무사용비율'!$A$5:$A$24,0)),"차량 목록에 없음"))</f>
        <v/>
      </c>
      <c r="D562" s="4" t="n"/>
      <c r="E562" s="12" t="n"/>
      <c r="F562" s="4" t="n"/>
      <c r="G562" s="13" t="n"/>
      <c r="H562" s="13" t="n"/>
      <c r="I562" s="4">
        <f>IF(E562="","",IF(B562="","차량번호 미기재",IF(D562="","비용 구분 미기재",IF(F562="","증빙 종류 미기재",""))))</f>
        <v/>
      </c>
    </row>
    <row r="563">
      <c r="A563" s="6" t="n"/>
      <c r="B563" s="4" t="n"/>
      <c r="C563" s="4">
        <f>IF(B563="","",IFERROR(INDEX('차량별 비용·업무사용비율'!$B$5:$B$24,MATCH(B563,'차량별 비용·업무사용비율'!$A$5:$A$24,0)),"차량 목록에 없음"))</f>
        <v/>
      </c>
      <c r="D563" s="4" t="n"/>
      <c r="E563" s="12" t="n"/>
      <c r="F563" s="4" t="n"/>
      <c r="G563" s="13" t="n"/>
      <c r="H563" s="13" t="n"/>
      <c r="I563" s="4">
        <f>IF(E563="","",IF(B563="","차량번호 미기재",IF(D563="","비용 구분 미기재",IF(F563="","증빙 종류 미기재",""))))</f>
        <v/>
      </c>
    </row>
    <row r="564">
      <c r="A564" s="6" t="n"/>
      <c r="B564" s="4" t="n"/>
      <c r="C564" s="4">
        <f>IF(B564="","",IFERROR(INDEX('차량별 비용·업무사용비율'!$B$5:$B$24,MATCH(B564,'차량별 비용·업무사용비율'!$A$5:$A$24,0)),"차량 목록에 없음"))</f>
        <v/>
      </c>
      <c r="D564" s="4" t="n"/>
      <c r="E564" s="12" t="n"/>
      <c r="F564" s="4" t="n"/>
      <c r="G564" s="13" t="n"/>
      <c r="H564" s="13" t="n"/>
      <c r="I564" s="4">
        <f>IF(E564="","",IF(B564="","차량번호 미기재",IF(D564="","비용 구분 미기재",IF(F564="","증빙 종류 미기재",""))))</f>
        <v/>
      </c>
    </row>
    <row r="565">
      <c r="A565" s="6" t="n"/>
      <c r="B565" s="4" t="n"/>
      <c r="C565" s="4">
        <f>IF(B565="","",IFERROR(INDEX('차량별 비용·업무사용비율'!$B$5:$B$24,MATCH(B565,'차량별 비용·업무사용비율'!$A$5:$A$24,0)),"차량 목록에 없음"))</f>
        <v/>
      </c>
      <c r="D565" s="4" t="n"/>
      <c r="E565" s="12" t="n"/>
      <c r="F565" s="4" t="n"/>
      <c r="G565" s="13" t="n"/>
      <c r="H565" s="13" t="n"/>
      <c r="I565" s="4">
        <f>IF(E565="","",IF(B565="","차량번호 미기재",IF(D565="","비용 구분 미기재",IF(F565="","증빙 종류 미기재",""))))</f>
        <v/>
      </c>
    </row>
    <row r="566">
      <c r="A566" s="6" t="n"/>
      <c r="B566" s="4" t="n"/>
      <c r="C566" s="4">
        <f>IF(B566="","",IFERROR(INDEX('차량별 비용·업무사용비율'!$B$5:$B$24,MATCH(B566,'차량별 비용·업무사용비율'!$A$5:$A$24,0)),"차량 목록에 없음"))</f>
        <v/>
      </c>
      <c r="D566" s="4" t="n"/>
      <c r="E566" s="12" t="n"/>
      <c r="F566" s="4" t="n"/>
      <c r="G566" s="13" t="n"/>
      <c r="H566" s="13" t="n"/>
      <c r="I566" s="4">
        <f>IF(E566="","",IF(B566="","차량번호 미기재",IF(D566="","비용 구분 미기재",IF(F566="","증빙 종류 미기재",""))))</f>
        <v/>
      </c>
    </row>
    <row r="567">
      <c r="A567" s="6" t="n"/>
      <c r="B567" s="4" t="n"/>
      <c r="C567" s="4">
        <f>IF(B567="","",IFERROR(INDEX('차량별 비용·업무사용비율'!$B$5:$B$24,MATCH(B567,'차량별 비용·업무사용비율'!$A$5:$A$24,0)),"차량 목록에 없음"))</f>
        <v/>
      </c>
      <c r="D567" s="4" t="n"/>
      <c r="E567" s="12" t="n"/>
      <c r="F567" s="4" t="n"/>
      <c r="G567" s="13" t="n"/>
      <c r="H567" s="13" t="n"/>
      <c r="I567" s="4">
        <f>IF(E567="","",IF(B567="","차량번호 미기재",IF(D567="","비용 구분 미기재",IF(F567="","증빙 종류 미기재",""))))</f>
        <v/>
      </c>
    </row>
    <row r="568">
      <c r="A568" s="6" t="n"/>
      <c r="B568" s="4" t="n"/>
      <c r="C568" s="4">
        <f>IF(B568="","",IFERROR(INDEX('차량별 비용·업무사용비율'!$B$5:$B$24,MATCH(B568,'차량별 비용·업무사용비율'!$A$5:$A$24,0)),"차량 목록에 없음"))</f>
        <v/>
      </c>
      <c r="D568" s="4" t="n"/>
      <c r="E568" s="12" t="n"/>
      <c r="F568" s="4" t="n"/>
      <c r="G568" s="13" t="n"/>
      <c r="H568" s="13" t="n"/>
      <c r="I568" s="4">
        <f>IF(E568="","",IF(B568="","차량번호 미기재",IF(D568="","비용 구분 미기재",IF(F568="","증빙 종류 미기재",""))))</f>
        <v/>
      </c>
    </row>
    <row r="569">
      <c r="A569" s="6" t="n"/>
      <c r="B569" s="4" t="n"/>
      <c r="C569" s="4">
        <f>IF(B569="","",IFERROR(INDEX('차량별 비용·업무사용비율'!$B$5:$B$24,MATCH(B569,'차량별 비용·업무사용비율'!$A$5:$A$24,0)),"차량 목록에 없음"))</f>
        <v/>
      </c>
      <c r="D569" s="4" t="n"/>
      <c r="E569" s="12" t="n"/>
      <c r="F569" s="4" t="n"/>
      <c r="G569" s="13" t="n"/>
      <c r="H569" s="13" t="n"/>
      <c r="I569" s="4">
        <f>IF(E569="","",IF(B569="","차량번호 미기재",IF(D569="","비용 구분 미기재",IF(F569="","증빙 종류 미기재",""))))</f>
        <v/>
      </c>
    </row>
    <row r="570">
      <c r="A570" s="6" t="n"/>
      <c r="B570" s="4" t="n"/>
      <c r="C570" s="4">
        <f>IF(B570="","",IFERROR(INDEX('차량별 비용·업무사용비율'!$B$5:$B$24,MATCH(B570,'차량별 비용·업무사용비율'!$A$5:$A$24,0)),"차량 목록에 없음"))</f>
        <v/>
      </c>
      <c r="D570" s="4" t="n"/>
      <c r="E570" s="12" t="n"/>
      <c r="F570" s="4" t="n"/>
      <c r="G570" s="13" t="n"/>
      <c r="H570" s="13" t="n"/>
      <c r="I570" s="4">
        <f>IF(E570="","",IF(B570="","차량번호 미기재",IF(D570="","비용 구분 미기재",IF(F570="","증빙 종류 미기재",""))))</f>
        <v/>
      </c>
    </row>
    <row r="571">
      <c r="A571" s="6" t="n"/>
      <c r="B571" s="4" t="n"/>
      <c r="C571" s="4">
        <f>IF(B571="","",IFERROR(INDEX('차량별 비용·업무사용비율'!$B$5:$B$24,MATCH(B571,'차량별 비용·업무사용비율'!$A$5:$A$24,0)),"차량 목록에 없음"))</f>
        <v/>
      </c>
      <c r="D571" s="4" t="n"/>
      <c r="E571" s="12" t="n"/>
      <c r="F571" s="4" t="n"/>
      <c r="G571" s="13" t="n"/>
      <c r="H571" s="13" t="n"/>
      <c r="I571" s="4">
        <f>IF(E571="","",IF(B571="","차량번호 미기재",IF(D571="","비용 구분 미기재",IF(F571="","증빙 종류 미기재",""))))</f>
        <v/>
      </c>
    </row>
    <row r="572">
      <c r="A572" s="6" t="n"/>
      <c r="B572" s="4" t="n"/>
      <c r="C572" s="4">
        <f>IF(B572="","",IFERROR(INDEX('차량별 비용·업무사용비율'!$B$5:$B$24,MATCH(B572,'차량별 비용·업무사용비율'!$A$5:$A$24,0)),"차량 목록에 없음"))</f>
        <v/>
      </c>
      <c r="D572" s="4" t="n"/>
      <c r="E572" s="12" t="n"/>
      <c r="F572" s="4" t="n"/>
      <c r="G572" s="13" t="n"/>
      <c r="H572" s="13" t="n"/>
      <c r="I572" s="4">
        <f>IF(E572="","",IF(B572="","차량번호 미기재",IF(D572="","비용 구분 미기재",IF(F572="","증빙 종류 미기재",""))))</f>
        <v/>
      </c>
    </row>
    <row r="573">
      <c r="A573" s="6" t="n"/>
      <c r="B573" s="4" t="n"/>
      <c r="C573" s="4">
        <f>IF(B573="","",IFERROR(INDEX('차량별 비용·업무사용비율'!$B$5:$B$24,MATCH(B573,'차량별 비용·업무사용비율'!$A$5:$A$24,0)),"차량 목록에 없음"))</f>
        <v/>
      </c>
      <c r="D573" s="4" t="n"/>
      <c r="E573" s="12" t="n"/>
      <c r="F573" s="4" t="n"/>
      <c r="G573" s="13" t="n"/>
      <c r="H573" s="13" t="n"/>
      <c r="I573" s="4">
        <f>IF(E573="","",IF(B573="","차량번호 미기재",IF(D573="","비용 구분 미기재",IF(F573="","증빙 종류 미기재",""))))</f>
        <v/>
      </c>
    </row>
    <row r="574">
      <c r="A574" s="6" t="n"/>
      <c r="B574" s="4" t="n"/>
      <c r="C574" s="4">
        <f>IF(B574="","",IFERROR(INDEX('차량별 비용·업무사용비율'!$B$5:$B$24,MATCH(B574,'차량별 비용·업무사용비율'!$A$5:$A$24,0)),"차량 목록에 없음"))</f>
        <v/>
      </c>
      <c r="D574" s="4" t="n"/>
      <c r="E574" s="12" t="n"/>
      <c r="F574" s="4" t="n"/>
      <c r="G574" s="13" t="n"/>
      <c r="H574" s="13" t="n"/>
      <c r="I574" s="4">
        <f>IF(E574="","",IF(B574="","차량번호 미기재",IF(D574="","비용 구분 미기재",IF(F574="","증빙 종류 미기재",""))))</f>
        <v/>
      </c>
    </row>
    <row r="575">
      <c r="A575" s="6" t="n"/>
      <c r="B575" s="4" t="n"/>
      <c r="C575" s="4">
        <f>IF(B575="","",IFERROR(INDEX('차량별 비용·업무사용비율'!$B$5:$B$24,MATCH(B575,'차량별 비용·업무사용비율'!$A$5:$A$24,0)),"차량 목록에 없음"))</f>
        <v/>
      </c>
      <c r="D575" s="4" t="n"/>
      <c r="E575" s="12" t="n"/>
      <c r="F575" s="4" t="n"/>
      <c r="G575" s="13" t="n"/>
      <c r="H575" s="13" t="n"/>
      <c r="I575" s="4">
        <f>IF(E575="","",IF(B575="","차량번호 미기재",IF(D575="","비용 구분 미기재",IF(F575="","증빙 종류 미기재",""))))</f>
        <v/>
      </c>
    </row>
    <row r="576">
      <c r="A576" s="6" t="n"/>
      <c r="B576" s="4" t="n"/>
      <c r="C576" s="4">
        <f>IF(B576="","",IFERROR(INDEX('차량별 비용·업무사용비율'!$B$5:$B$24,MATCH(B576,'차량별 비용·업무사용비율'!$A$5:$A$24,0)),"차량 목록에 없음"))</f>
        <v/>
      </c>
      <c r="D576" s="4" t="n"/>
      <c r="E576" s="12" t="n"/>
      <c r="F576" s="4" t="n"/>
      <c r="G576" s="13" t="n"/>
      <c r="H576" s="13" t="n"/>
      <c r="I576" s="4">
        <f>IF(E576="","",IF(B576="","차량번호 미기재",IF(D576="","비용 구분 미기재",IF(F576="","증빙 종류 미기재",""))))</f>
        <v/>
      </c>
    </row>
    <row r="577">
      <c r="A577" s="6" t="n"/>
      <c r="B577" s="4" t="n"/>
      <c r="C577" s="4">
        <f>IF(B577="","",IFERROR(INDEX('차량별 비용·업무사용비율'!$B$5:$B$24,MATCH(B577,'차량별 비용·업무사용비율'!$A$5:$A$24,0)),"차량 목록에 없음"))</f>
        <v/>
      </c>
      <c r="D577" s="4" t="n"/>
      <c r="E577" s="12" t="n"/>
      <c r="F577" s="4" t="n"/>
      <c r="G577" s="13" t="n"/>
      <c r="H577" s="13" t="n"/>
      <c r="I577" s="4">
        <f>IF(E577="","",IF(B577="","차량번호 미기재",IF(D577="","비용 구분 미기재",IF(F577="","증빙 종류 미기재",""))))</f>
        <v/>
      </c>
    </row>
    <row r="578">
      <c r="A578" s="6" t="n"/>
      <c r="B578" s="4" t="n"/>
      <c r="C578" s="4">
        <f>IF(B578="","",IFERROR(INDEX('차량별 비용·업무사용비율'!$B$5:$B$24,MATCH(B578,'차량별 비용·업무사용비율'!$A$5:$A$24,0)),"차량 목록에 없음"))</f>
        <v/>
      </c>
      <c r="D578" s="4" t="n"/>
      <c r="E578" s="12" t="n"/>
      <c r="F578" s="4" t="n"/>
      <c r="G578" s="13" t="n"/>
      <c r="H578" s="13" t="n"/>
      <c r="I578" s="4">
        <f>IF(E578="","",IF(B578="","차량번호 미기재",IF(D578="","비용 구분 미기재",IF(F578="","증빙 종류 미기재",""))))</f>
        <v/>
      </c>
    </row>
    <row r="579">
      <c r="A579" s="6" t="n"/>
      <c r="B579" s="4" t="n"/>
      <c r="C579" s="4">
        <f>IF(B579="","",IFERROR(INDEX('차량별 비용·업무사용비율'!$B$5:$B$24,MATCH(B579,'차량별 비용·업무사용비율'!$A$5:$A$24,0)),"차량 목록에 없음"))</f>
        <v/>
      </c>
      <c r="D579" s="4" t="n"/>
      <c r="E579" s="12" t="n"/>
      <c r="F579" s="4" t="n"/>
      <c r="G579" s="13" t="n"/>
      <c r="H579" s="13" t="n"/>
      <c r="I579" s="4">
        <f>IF(E579="","",IF(B579="","차량번호 미기재",IF(D579="","비용 구분 미기재",IF(F579="","증빙 종류 미기재",""))))</f>
        <v/>
      </c>
    </row>
    <row r="580">
      <c r="A580" s="6" t="n"/>
      <c r="B580" s="4" t="n"/>
      <c r="C580" s="4">
        <f>IF(B580="","",IFERROR(INDEX('차량별 비용·업무사용비율'!$B$5:$B$24,MATCH(B580,'차량별 비용·업무사용비율'!$A$5:$A$24,0)),"차량 목록에 없음"))</f>
        <v/>
      </c>
      <c r="D580" s="4" t="n"/>
      <c r="E580" s="12" t="n"/>
      <c r="F580" s="4" t="n"/>
      <c r="G580" s="13" t="n"/>
      <c r="H580" s="13" t="n"/>
      <c r="I580" s="4">
        <f>IF(E580="","",IF(B580="","차량번호 미기재",IF(D580="","비용 구분 미기재",IF(F580="","증빙 종류 미기재",""))))</f>
        <v/>
      </c>
    </row>
    <row r="581">
      <c r="A581" s="6" t="n"/>
      <c r="B581" s="4" t="n"/>
      <c r="C581" s="4">
        <f>IF(B581="","",IFERROR(INDEX('차량별 비용·업무사용비율'!$B$5:$B$24,MATCH(B581,'차량별 비용·업무사용비율'!$A$5:$A$24,0)),"차량 목록에 없음"))</f>
        <v/>
      </c>
      <c r="D581" s="4" t="n"/>
      <c r="E581" s="12" t="n"/>
      <c r="F581" s="4" t="n"/>
      <c r="G581" s="13" t="n"/>
      <c r="H581" s="13" t="n"/>
      <c r="I581" s="4">
        <f>IF(E581="","",IF(B581="","차량번호 미기재",IF(D581="","비용 구분 미기재",IF(F581="","증빙 종류 미기재",""))))</f>
        <v/>
      </c>
    </row>
    <row r="582">
      <c r="A582" s="6" t="n"/>
      <c r="B582" s="4" t="n"/>
      <c r="C582" s="4">
        <f>IF(B582="","",IFERROR(INDEX('차량별 비용·업무사용비율'!$B$5:$B$24,MATCH(B582,'차량별 비용·업무사용비율'!$A$5:$A$24,0)),"차량 목록에 없음"))</f>
        <v/>
      </c>
      <c r="D582" s="4" t="n"/>
      <c r="E582" s="12" t="n"/>
      <c r="F582" s="4" t="n"/>
      <c r="G582" s="13" t="n"/>
      <c r="H582" s="13" t="n"/>
      <c r="I582" s="4">
        <f>IF(E582="","",IF(B582="","차량번호 미기재",IF(D582="","비용 구분 미기재",IF(F582="","증빙 종류 미기재",""))))</f>
        <v/>
      </c>
    </row>
    <row r="583">
      <c r="A583" s="6" t="n"/>
      <c r="B583" s="4" t="n"/>
      <c r="C583" s="4">
        <f>IF(B583="","",IFERROR(INDEX('차량별 비용·업무사용비율'!$B$5:$B$24,MATCH(B583,'차량별 비용·업무사용비율'!$A$5:$A$24,0)),"차량 목록에 없음"))</f>
        <v/>
      </c>
      <c r="D583" s="4" t="n"/>
      <c r="E583" s="12" t="n"/>
      <c r="F583" s="4" t="n"/>
      <c r="G583" s="13" t="n"/>
      <c r="H583" s="13" t="n"/>
      <c r="I583" s="4">
        <f>IF(E583="","",IF(B583="","차량번호 미기재",IF(D583="","비용 구분 미기재",IF(F583="","증빙 종류 미기재",""))))</f>
        <v/>
      </c>
    </row>
    <row r="584">
      <c r="A584" s="6" t="n"/>
      <c r="B584" s="4" t="n"/>
      <c r="C584" s="4">
        <f>IF(B584="","",IFERROR(INDEX('차량별 비용·업무사용비율'!$B$5:$B$24,MATCH(B584,'차량별 비용·업무사용비율'!$A$5:$A$24,0)),"차량 목록에 없음"))</f>
        <v/>
      </c>
      <c r="D584" s="4" t="n"/>
      <c r="E584" s="12" t="n"/>
      <c r="F584" s="4" t="n"/>
      <c r="G584" s="13" t="n"/>
      <c r="H584" s="13" t="n"/>
      <c r="I584" s="4">
        <f>IF(E584="","",IF(B584="","차량번호 미기재",IF(D584="","비용 구분 미기재",IF(F584="","증빙 종류 미기재",""))))</f>
        <v/>
      </c>
    </row>
    <row r="585">
      <c r="A585" s="6" t="n"/>
      <c r="B585" s="4" t="n"/>
      <c r="C585" s="4">
        <f>IF(B585="","",IFERROR(INDEX('차량별 비용·업무사용비율'!$B$5:$B$24,MATCH(B585,'차량별 비용·업무사용비율'!$A$5:$A$24,0)),"차량 목록에 없음"))</f>
        <v/>
      </c>
      <c r="D585" s="4" t="n"/>
      <c r="E585" s="12" t="n"/>
      <c r="F585" s="4" t="n"/>
      <c r="G585" s="13" t="n"/>
      <c r="H585" s="13" t="n"/>
      <c r="I585" s="4">
        <f>IF(E585="","",IF(B585="","차량번호 미기재",IF(D585="","비용 구분 미기재",IF(F585="","증빙 종류 미기재",""))))</f>
        <v/>
      </c>
    </row>
    <row r="586">
      <c r="A586" s="6" t="n"/>
      <c r="B586" s="4" t="n"/>
      <c r="C586" s="4">
        <f>IF(B586="","",IFERROR(INDEX('차량별 비용·업무사용비율'!$B$5:$B$24,MATCH(B586,'차량별 비용·업무사용비율'!$A$5:$A$24,0)),"차량 목록에 없음"))</f>
        <v/>
      </c>
      <c r="D586" s="4" t="n"/>
      <c r="E586" s="12" t="n"/>
      <c r="F586" s="4" t="n"/>
      <c r="G586" s="13" t="n"/>
      <c r="H586" s="13" t="n"/>
      <c r="I586" s="4">
        <f>IF(E586="","",IF(B586="","차량번호 미기재",IF(D586="","비용 구분 미기재",IF(F586="","증빙 종류 미기재",""))))</f>
        <v/>
      </c>
    </row>
    <row r="587">
      <c r="A587" s="6" t="n"/>
      <c r="B587" s="4" t="n"/>
      <c r="C587" s="4">
        <f>IF(B587="","",IFERROR(INDEX('차량별 비용·업무사용비율'!$B$5:$B$24,MATCH(B587,'차량별 비용·업무사용비율'!$A$5:$A$24,0)),"차량 목록에 없음"))</f>
        <v/>
      </c>
      <c r="D587" s="4" t="n"/>
      <c r="E587" s="12" t="n"/>
      <c r="F587" s="4" t="n"/>
      <c r="G587" s="13" t="n"/>
      <c r="H587" s="13" t="n"/>
      <c r="I587" s="4">
        <f>IF(E587="","",IF(B587="","차량번호 미기재",IF(D587="","비용 구분 미기재",IF(F587="","증빙 종류 미기재",""))))</f>
        <v/>
      </c>
    </row>
    <row r="588">
      <c r="A588" s="6" t="n"/>
      <c r="B588" s="4" t="n"/>
      <c r="C588" s="4">
        <f>IF(B588="","",IFERROR(INDEX('차량별 비용·업무사용비율'!$B$5:$B$24,MATCH(B588,'차량별 비용·업무사용비율'!$A$5:$A$24,0)),"차량 목록에 없음"))</f>
        <v/>
      </c>
      <c r="D588" s="4" t="n"/>
      <c r="E588" s="12" t="n"/>
      <c r="F588" s="4" t="n"/>
      <c r="G588" s="13" t="n"/>
      <c r="H588" s="13" t="n"/>
      <c r="I588" s="4">
        <f>IF(E588="","",IF(B588="","차량번호 미기재",IF(D588="","비용 구분 미기재",IF(F588="","증빙 종류 미기재",""))))</f>
        <v/>
      </c>
    </row>
    <row r="589">
      <c r="A589" s="6" t="n"/>
      <c r="B589" s="4" t="n"/>
      <c r="C589" s="4">
        <f>IF(B589="","",IFERROR(INDEX('차량별 비용·업무사용비율'!$B$5:$B$24,MATCH(B589,'차량별 비용·업무사용비율'!$A$5:$A$24,0)),"차량 목록에 없음"))</f>
        <v/>
      </c>
      <c r="D589" s="4" t="n"/>
      <c r="E589" s="12" t="n"/>
      <c r="F589" s="4" t="n"/>
      <c r="G589" s="13" t="n"/>
      <c r="H589" s="13" t="n"/>
      <c r="I589" s="4">
        <f>IF(E589="","",IF(B589="","차량번호 미기재",IF(D589="","비용 구분 미기재",IF(F589="","증빙 종류 미기재",""))))</f>
        <v/>
      </c>
    </row>
    <row r="590">
      <c r="A590" s="6" t="n"/>
      <c r="B590" s="4" t="n"/>
      <c r="C590" s="4">
        <f>IF(B590="","",IFERROR(INDEX('차량별 비용·업무사용비율'!$B$5:$B$24,MATCH(B590,'차량별 비용·업무사용비율'!$A$5:$A$24,0)),"차량 목록에 없음"))</f>
        <v/>
      </c>
      <c r="D590" s="4" t="n"/>
      <c r="E590" s="12" t="n"/>
      <c r="F590" s="4" t="n"/>
      <c r="G590" s="13" t="n"/>
      <c r="H590" s="13" t="n"/>
      <c r="I590" s="4">
        <f>IF(E590="","",IF(B590="","차량번호 미기재",IF(D590="","비용 구분 미기재",IF(F590="","증빙 종류 미기재",""))))</f>
        <v/>
      </c>
    </row>
    <row r="591">
      <c r="A591" s="6" t="n"/>
      <c r="B591" s="4" t="n"/>
      <c r="C591" s="4">
        <f>IF(B591="","",IFERROR(INDEX('차량별 비용·업무사용비율'!$B$5:$B$24,MATCH(B591,'차량별 비용·업무사용비율'!$A$5:$A$24,0)),"차량 목록에 없음"))</f>
        <v/>
      </c>
      <c r="D591" s="4" t="n"/>
      <c r="E591" s="12" t="n"/>
      <c r="F591" s="4" t="n"/>
      <c r="G591" s="13" t="n"/>
      <c r="H591" s="13" t="n"/>
      <c r="I591" s="4">
        <f>IF(E591="","",IF(B591="","차량번호 미기재",IF(D591="","비용 구분 미기재",IF(F591="","증빙 종류 미기재",""))))</f>
        <v/>
      </c>
    </row>
    <row r="592">
      <c r="A592" s="6" t="n"/>
      <c r="B592" s="4" t="n"/>
      <c r="C592" s="4">
        <f>IF(B592="","",IFERROR(INDEX('차량별 비용·업무사용비율'!$B$5:$B$24,MATCH(B592,'차량별 비용·업무사용비율'!$A$5:$A$24,0)),"차량 목록에 없음"))</f>
        <v/>
      </c>
      <c r="D592" s="4" t="n"/>
      <c r="E592" s="12" t="n"/>
      <c r="F592" s="4" t="n"/>
      <c r="G592" s="13" t="n"/>
      <c r="H592" s="13" t="n"/>
      <c r="I592" s="4">
        <f>IF(E592="","",IF(B592="","차량번호 미기재",IF(D592="","비용 구분 미기재",IF(F592="","증빙 종류 미기재",""))))</f>
        <v/>
      </c>
    </row>
    <row r="593">
      <c r="A593" s="6" t="n"/>
      <c r="B593" s="4" t="n"/>
      <c r="C593" s="4">
        <f>IF(B593="","",IFERROR(INDEX('차량별 비용·업무사용비율'!$B$5:$B$24,MATCH(B593,'차량별 비용·업무사용비율'!$A$5:$A$24,0)),"차량 목록에 없음"))</f>
        <v/>
      </c>
      <c r="D593" s="4" t="n"/>
      <c r="E593" s="12" t="n"/>
      <c r="F593" s="4" t="n"/>
      <c r="G593" s="13" t="n"/>
      <c r="H593" s="13" t="n"/>
      <c r="I593" s="4">
        <f>IF(E593="","",IF(B593="","차량번호 미기재",IF(D593="","비용 구분 미기재",IF(F593="","증빙 종류 미기재",""))))</f>
        <v/>
      </c>
    </row>
    <row r="594">
      <c r="A594" s="6" t="n"/>
      <c r="B594" s="4" t="n"/>
      <c r="C594" s="4">
        <f>IF(B594="","",IFERROR(INDEX('차량별 비용·업무사용비율'!$B$5:$B$24,MATCH(B594,'차량별 비용·업무사용비율'!$A$5:$A$24,0)),"차량 목록에 없음"))</f>
        <v/>
      </c>
      <c r="D594" s="4" t="n"/>
      <c r="E594" s="12" t="n"/>
      <c r="F594" s="4" t="n"/>
      <c r="G594" s="13" t="n"/>
      <c r="H594" s="13" t="n"/>
      <c r="I594" s="4">
        <f>IF(E594="","",IF(B594="","차량번호 미기재",IF(D594="","비용 구분 미기재",IF(F594="","증빙 종류 미기재",""))))</f>
        <v/>
      </c>
    </row>
    <row r="595">
      <c r="A595" s="6" t="n"/>
      <c r="B595" s="4" t="n"/>
      <c r="C595" s="4">
        <f>IF(B595="","",IFERROR(INDEX('차량별 비용·업무사용비율'!$B$5:$B$24,MATCH(B595,'차량별 비용·업무사용비율'!$A$5:$A$24,0)),"차량 목록에 없음"))</f>
        <v/>
      </c>
      <c r="D595" s="4" t="n"/>
      <c r="E595" s="12" t="n"/>
      <c r="F595" s="4" t="n"/>
      <c r="G595" s="13" t="n"/>
      <c r="H595" s="13" t="n"/>
      <c r="I595" s="4">
        <f>IF(E595="","",IF(B595="","차량번호 미기재",IF(D595="","비용 구분 미기재",IF(F595="","증빙 종류 미기재",""))))</f>
        <v/>
      </c>
    </row>
    <row r="596">
      <c r="A596" s="6" t="n"/>
      <c r="B596" s="4" t="n"/>
      <c r="C596" s="4">
        <f>IF(B596="","",IFERROR(INDEX('차량별 비용·업무사용비율'!$B$5:$B$24,MATCH(B596,'차량별 비용·업무사용비율'!$A$5:$A$24,0)),"차량 목록에 없음"))</f>
        <v/>
      </c>
      <c r="D596" s="4" t="n"/>
      <c r="E596" s="12" t="n"/>
      <c r="F596" s="4" t="n"/>
      <c r="G596" s="13" t="n"/>
      <c r="H596" s="13" t="n"/>
      <c r="I596" s="4">
        <f>IF(E596="","",IF(B596="","차량번호 미기재",IF(D596="","비용 구분 미기재",IF(F596="","증빙 종류 미기재",""))))</f>
        <v/>
      </c>
    </row>
    <row r="597">
      <c r="A597" s="6" t="n"/>
      <c r="B597" s="4" t="n"/>
      <c r="C597" s="4">
        <f>IF(B597="","",IFERROR(INDEX('차량별 비용·업무사용비율'!$B$5:$B$24,MATCH(B597,'차량별 비용·업무사용비율'!$A$5:$A$24,0)),"차량 목록에 없음"))</f>
        <v/>
      </c>
      <c r="D597" s="4" t="n"/>
      <c r="E597" s="12" t="n"/>
      <c r="F597" s="4" t="n"/>
      <c r="G597" s="13" t="n"/>
      <c r="H597" s="13" t="n"/>
      <c r="I597" s="4">
        <f>IF(E597="","",IF(B597="","차량번호 미기재",IF(D597="","비용 구분 미기재",IF(F597="","증빙 종류 미기재",""))))</f>
        <v/>
      </c>
    </row>
    <row r="598">
      <c r="A598" s="6" t="n"/>
      <c r="B598" s="4" t="n"/>
      <c r="C598" s="4">
        <f>IF(B598="","",IFERROR(INDEX('차량별 비용·업무사용비율'!$B$5:$B$24,MATCH(B598,'차량별 비용·업무사용비율'!$A$5:$A$24,0)),"차량 목록에 없음"))</f>
        <v/>
      </c>
      <c r="D598" s="4" t="n"/>
      <c r="E598" s="12" t="n"/>
      <c r="F598" s="4" t="n"/>
      <c r="G598" s="13" t="n"/>
      <c r="H598" s="13" t="n"/>
      <c r="I598" s="4">
        <f>IF(E598="","",IF(B598="","차량번호 미기재",IF(D598="","비용 구분 미기재",IF(F598="","증빙 종류 미기재",""))))</f>
        <v/>
      </c>
    </row>
    <row r="599">
      <c r="A599" s="6" t="n"/>
      <c r="B599" s="4" t="n"/>
      <c r="C599" s="4">
        <f>IF(B599="","",IFERROR(INDEX('차량별 비용·업무사용비율'!$B$5:$B$24,MATCH(B599,'차량별 비용·업무사용비율'!$A$5:$A$24,0)),"차량 목록에 없음"))</f>
        <v/>
      </c>
      <c r="D599" s="4" t="n"/>
      <c r="E599" s="12" t="n"/>
      <c r="F599" s="4" t="n"/>
      <c r="G599" s="13" t="n"/>
      <c r="H599" s="13" t="n"/>
      <c r="I599" s="4">
        <f>IF(E599="","",IF(B599="","차량번호 미기재",IF(D599="","비용 구분 미기재",IF(F599="","증빙 종류 미기재",""))))</f>
        <v/>
      </c>
    </row>
    <row r="600">
      <c r="A600" s="6" t="n"/>
      <c r="B600" s="4" t="n"/>
      <c r="C600" s="4">
        <f>IF(B600="","",IFERROR(INDEX('차량별 비용·업무사용비율'!$B$5:$B$24,MATCH(B600,'차량별 비용·업무사용비율'!$A$5:$A$24,0)),"차량 목록에 없음"))</f>
        <v/>
      </c>
      <c r="D600" s="4" t="n"/>
      <c r="E600" s="12" t="n"/>
      <c r="F600" s="4" t="n"/>
      <c r="G600" s="13" t="n"/>
      <c r="H600" s="13" t="n"/>
      <c r="I600" s="4">
        <f>IF(E600="","",IF(B600="","차량번호 미기재",IF(D600="","비용 구분 미기재",IF(F600="","증빙 종류 미기재",""))))</f>
        <v/>
      </c>
    </row>
    <row r="601">
      <c r="A601" s="6" t="n"/>
      <c r="B601" s="4" t="n"/>
      <c r="C601" s="4">
        <f>IF(B601="","",IFERROR(INDEX('차량별 비용·업무사용비율'!$B$5:$B$24,MATCH(B601,'차량별 비용·업무사용비율'!$A$5:$A$24,0)),"차량 목록에 없음"))</f>
        <v/>
      </c>
      <c r="D601" s="4" t="n"/>
      <c r="E601" s="12" t="n"/>
      <c r="F601" s="4" t="n"/>
      <c r="G601" s="13" t="n"/>
      <c r="H601" s="13" t="n"/>
      <c r="I601" s="4">
        <f>IF(E601="","",IF(B601="","차량번호 미기재",IF(D601="","비용 구분 미기재",IF(F601="","증빙 종류 미기재",""))))</f>
        <v/>
      </c>
    </row>
    <row r="602">
      <c r="A602" s="6" t="n"/>
      <c r="B602" s="4" t="n"/>
      <c r="C602" s="4">
        <f>IF(B602="","",IFERROR(INDEX('차량별 비용·업무사용비율'!$B$5:$B$24,MATCH(B602,'차량별 비용·업무사용비율'!$A$5:$A$24,0)),"차량 목록에 없음"))</f>
        <v/>
      </c>
      <c r="D602" s="4" t="n"/>
      <c r="E602" s="12" t="n"/>
      <c r="F602" s="4" t="n"/>
      <c r="G602" s="13" t="n"/>
      <c r="H602" s="13" t="n"/>
      <c r="I602" s="4">
        <f>IF(E602="","",IF(B602="","차량번호 미기재",IF(D602="","비용 구분 미기재",IF(F602="","증빙 종류 미기재",""))))</f>
        <v/>
      </c>
    </row>
    <row r="603">
      <c r="A603" s="6" t="n"/>
      <c r="B603" s="4" t="n"/>
      <c r="C603" s="4">
        <f>IF(B603="","",IFERROR(INDEX('차량별 비용·업무사용비율'!$B$5:$B$24,MATCH(B603,'차량별 비용·업무사용비율'!$A$5:$A$24,0)),"차량 목록에 없음"))</f>
        <v/>
      </c>
      <c r="D603" s="4" t="n"/>
      <c r="E603" s="12" t="n"/>
      <c r="F603" s="4" t="n"/>
      <c r="G603" s="13" t="n"/>
      <c r="H603" s="13" t="n"/>
      <c r="I603" s="4">
        <f>IF(E603="","",IF(B603="","차량번호 미기재",IF(D603="","비용 구분 미기재",IF(F603="","증빙 종류 미기재",""))))</f>
        <v/>
      </c>
    </row>
    <row r="604">
      <c r="A604" s="6" t="n"/>
      <c r="B604" s="4" t="n"/>
      <c r="C604" s="4">
        <f>IF(B604="","",IFERROR(INDEX('차량별 비용·업무사용비율'!$B$5:$B$24,MATCH(B604,'차량별 비용·업무사용비율'!$A$5:$A$24,0)),"차량 목록에 없음"))</f>
        <v/>
      </c>
      <c r="D604" s="4" t="n"/>
      <c r="E604" s="12" t="n"/>
      <c r="F604" s="4" t="n"/>
      <c r="G604" s="13" t="n"/>
      <c r="H604" s="13" t="n"/>
      <c r="I604" s="4">
        <f>IF(E604="","",IF(B604="","차량번호 미기재",IF(D604="","비용 구분 미기재",IF(F604="","증빙 종류 미기재",""))))</f>
        <v/>
      </c>
    </row>
    <row r="605">
      <c r="A605" s="6" t="n"/>
      <c r="B605" s="4" t="n"/>
      <c r="C605" s="4">
        <f>IF(B605="","",IFERROR(INDEX('차량별 비용·업무사용비율'!$B$5:$B$24,MATCH(B605,'차량별 비용·업무사용비율'!$A$5:$A$24,0)),"차량 목록에 없음"))</f>
        <v/>
      </c>
      <c r="D605" s="4" t="n"/>
      <c r="E605" s="12" t="n"/>
      <c r="F605" s="4" t="n"/>
      <c r="G605" s="13" t="n"/>
      <c r="H605" s="13" t="n"/>
      <c r="I605" s="4">
        <f>IF(E605="","",IF(B605="","차량번호 미기재",IF(D605="","비용 구분 미기재",IF(F605="","증빙 종류 미기재",""))))</f>
        <v/>
      </c>
    </row>
    <row r="606">
      <c r="A606" s="6" t="n"/>
      <c r="B606" s="4" t="n"/>
      <c r="C606" s="4">
        <f>IF(B606="","",IFERROR(INDEX('차량별 비용·업무사용비율'!$B$5:$B$24,MATCH(B606,'차량별 비용·업무사용비율'!$A$5:$A$24,0)),"차량 목록에 없음"))</f>
        <v/>
      </c>
      <c r="D606" s="4" t="n"/>
      <c r="E606" s="12" t="n"/>
      <c r="F606" s="4" t="n"/>
      <c r="G606" s="13" t="n"/>
      <c r="H606" s="13" t="n"/>
      <c r="I606" s="4">
        <f>IF(E606="","",IF(B606="","차량번호 미기재",IF(D606="","비용 구분 미기재",IF(F606="","증빙 종류 미기재",""))))</f>
        <v/>
      </c>
    </row>
    <row r="607">
      <c r="A607" s="6" t="n"/>
      <c r="B607" s="4" t="n"/>
      <c r="C607" s="4">
        <f>IF(B607="","",IFERROR(INDEX('차량별 비용·업무사용비율'!$B$5:$B$24,MATCH(B607,'차량별 비용·업무사용비율'!$A$5:$A$24,0)),"차량 목록에 없음"))</f>
        <v/>
      </c>
      <c r="D607" s="4" t="n"/>
      <c r="E607" s="12" t="n"/>
      <c r="F607" s="4" t="n"/>
      <c r="G607" s="13" t="n"/>
      <c r="H607" s="13" t="n"/>
      <c r="I607" s="4">
        <f>IF(E607="","",IF(B607="","차량번호 미기재",IF(D607="","비용 구분 미기재",IF(F607="","증빙 종류 미기재",""))))</f>
        <v/>
      </c>
    </row>
    <row r="608">
      <c r="A608" s="6" t="n"/>
      <c r="B608" s="4" t="n"/>
      <c r="C608" s="4">
        <f>IF(B608="","",IFERROR(INDEX('차량별 비용·업무사용비율'!$B$5:$B$24,MATCH(B608,'차량별 비용·업무사용비율'!$A$5:$A$24,0)),"차량 목록에 없음"))</f>
        <v/>
      </c>
      <c r="D608" s="4" t="n"/>
      <c r="E608" s="12" t="n"/>
      <c r="F608" s="4" t="n"/>
      <c r="G608" s="13" t="n"/>
      <c r="H608" s="13" t="n"/>
      <c r="I608" s="4">
        <f>IF(E608="","",IF(B608="","차량번호 미기재",IF(D608="","비용 구분 미기재",IF(F608="","증빙 종류 미기재",""))))</f>
        <v/>
      </c>
    </row>
    <row r="609">
      <c r="A609" s="6" t="n"/>
      <c r="B609" s="4" t="n"/>
      <c r="C609" s="4">
        <f>IF(B609="","",IFERROR(INDEX('차량별 비용·업무사용비율'!$B$5:$B$24,MATCH(B609,'차량별 비용·업무사용비율'!$A$5:$A$24,0)),"차량 목록에 없음"))</f>
        <v/>
      </c>
      <c r="D609" s="4" t="n"/>
      <c r="E609" s="12" t="n"/>
      <c r="F609" s="4" t="n"/>
      <c r="G609" s="13" t="n"/>
      <c r="H609" s="13" t="n"/>
      <c r="I609" s="4">
        <f>IF(E609="","",IF(B609="","차량번호 미기재",IF(D609="","비용 구분 미기재",IF(F609="","증빙 종류 미기재",""))))</f>
        <v/>
      </c>
    </row>
    <row r="610">
      <c r="A610" s="6" t="n"/>
      <c r="B610" s="4" t="n"/>
      <c r="C610" s="4">
        <f>IF(B610="","",IFERROR(INDEX('차량별 비용·업무사용비율'!$B$5:$B$24,MATCH(B610,'차량별 비용·업무사용비율'!$A$5:$A$24,0)),"차량 목록에 없음"))</f>
        <v/>
      </c>
      <c r="D610" s="4" t="n"/>
      <c r="E610" s="12" t="n"/>
      <c r="F610" s="4" t="n"/>
      <c r="G610" s="13" t="n"/>
      <c r="H610" s="13" t="n"/>
      <c r="I610" s="4">
        <f>IF(E610="","",IF(B610="","차량번호 미기재",IF(D610="","비용 구분 미기재",IF(F610="","증빙 종류 미기재",""))))</f>
        <v/>
      </c>
    </row>
    <row r="611">
      <c r="A611" s="6" t="n"/>
      <c r="B611" s="4" t="n"/>
      <c r="C611" s="4">
        <f>IF(B611="","",IFERROR(INDEX('차량별 비용·업무사용비율'!$B$5:$B$24,MATCH(B611,'차량별 비용·업무사용비율'!$A$5:$A$24,0)),"차량 목록에 없음"))</f>
        <v/>
      </c>
      <c r="D611" s="4" t="n"/>
      <c r="E611" s="12" t="n"/>
      <c r="F611" s="4" t="n"/>
      <c r="G611" s="13" t="n"/>
      <c r="H611" s="13" t="n"/>
      <c r="I611" s="4">
        <f>IF(E611="","",IF(B611="","차량번호 미기재",IF(D611="","비용 구분 미기재",IF(F611="","증빙 종류 미기재",""))))</f>
        <v/>
      </c>
    </row>
    <row r="612">
      <c r="A612" s="6" t="n"/>
      <c r="B612" s="4" t="n"/>
      <c r="C612" s="4">
        <f>IF(B612="","",IFERROR(INDEX('차량별 비용·업무사용비율'!$B$5:$B$24,MATCH(B612,'차량별 비용·업무사용비율'!$A$5:$A$24,0)),"차량 목록에 없음"))</f>
        <v/>
      </c>
      <c r="D612" s="4" t="n"/>
      <c r="E612" s="12" t="n"/>
      <c r="F612" s="4" t="n"/>
      <c r="G612" s="13" t="n"/>
      <c r="H612" s="13" t="n"/>
      <c r="I612" s="4">
        <f>IF(E612="","",IF(B612="","차량번호 미기재",IF(D612="","비용 구분 미기재",IF(F612="","증빙 종류 미기재",""))))</f>
        <v/>
      </c>
    </row>
    <row r="613">
      <c r="A613" s="6" t="n"/>
      <c r="B613" s="4" t="n"/>
      <c r="C613" s="4">
        <f>IF(B613="","",IFERROR(INDEX('차량별 비용·업무사용비율'!$B$5:$B$24,MATCH(B613,'차량별 비용·업무사용비율'!$A$5:$A$24,0)),"차량 목록에 없음"))</f>
        <v/>
      </c>
      <c r="D613" s="4" t="n"/>
      <c r="E613" s="12" t="n"/>
      <c r="F613" s="4" t="n"/>
      <c r="G613" s="13" t="n"/>
      <c r="H613" s="13" t="n"/>
      <c r="I613" s="4">
        <f>IF(E613="","",IF(B613="","차량번호 미기재",IF(D613="","비용 구분 미기재",IF(F613="","증빙 종류 미기재",""))))</f>
        <v/>
      </c>
    </row>
    <row r="614">
      <c r="A614" s="6" t="n"/>
      <c r="B614" s="4" t="n"/>
      <c r="C614" s="4">
        <f>IF(B614="","",IFERROR(INDEX('차량별 비용·업무사용비율'!$B$5:$B$24,MATCH(B614,'차량별 비용·업무사용비율'!$A$5:$A$24,0)),"차량 목록에 없음"))</f>
        <v/>
      </c>
      <c r="D614" s="4" t="n"/>
      <c r="E614" s="12" t="n"/>
      <c r="F614" s="4" t="n"/>
      <c r="G614" s="13" t="n"/>
      <c r="H614" s="13" t="n"/>
      <c r="I614" s="4">
        <f>IF(E614="","",IF(B614="","차량번호 미기재",IF(D614="","비용 구분 미기재",IF(F614="","증빙 종류 미기재",""))))</f>
        <v/>
      </c>
    </row>
    <row r="615">
      <c r="A615" s="6" t="n"/>
      <c r="B615" s="4" t="n"/>
      <c r="C615" s="4">
        <f>IF(B615="","",IFERROR(INDEX('차량별 비용·업무사용비율'!$B$5:$B$24,MATCH(B615,'차량별 비용·업무사용비율'!$A$5:$A$24,0)),"차량 목록에 없음"))</f>
        <v/>
      </c>
      <c r="D615" s="4" t="n"/>
      <c r="E615" s="12" t="n"/>
      <c r="F615" s="4" t="n"/>
      <c r="G615" s="13" t="n"/>
      <c r="H615" s="13" t="n"/>
      <c r="I615" s="4">
        <f>IF(E615="","",IF(B615="","차량번호 미기재",IF(D615="","비용 구분 미기재",IF(F615="","증빙 종류 미기재",""))))</f>
        <v/>
      </c>
    </row>
    <row r="616">
      <c r="A616" s="6" t="n"/>
      <c r="B616" s="4" t="n"/>
      <c r="C616" s="4">
        <f>IF(B616="","",IFERROR(INDEX('차량별 비용·업무사용비율'!$B$5:$B$24,MATCH(B616,'차량별 비용·업무사용비율'!$A$5:$A$24,0)),"차량 목록에 없음"))</f>
        <v/>
      </c>
      <c r="D616" s="4" t="n"/>
      <c r="E616" s="12" t="n"/>
      <c r="F616" s="4" t="n"/>
      <c r="G616" s="13" t="n"/>
      <c r="H616" s="13" t="n"/>
      <c r="I616" s="4">
        <f>IF(E616="","",IF(B616="","차량번호 미기재",IF(D616="","비용 구분 미기재",IF(F616="","증빙 종류 미기재",""))))</f>
        <v/>
      </c>
    </row>
    <row r="617">
      <c r="A617" s="6" t="n"/>
      <c r="B617" s="4" t="n"/>
      <c r="C617" s="4">
        <f>IF(B617="","",IFERROR(INDEX('차량별 비용·업무사용비율'!$B$5:$B$24,MATCH(B617,'차량별 비용·업무사용비율'!$A$5:$A$24,0)),"차량 목록에 없음"))</f>
        <v/>
      </c>
      <c r="D617" s="4" t="n"/>
      <c r="E617" s="12" t="n"/>
      <c r="F617" s="4" t="n"/>
      <c r="G617" s="13" t="n"/>
      <c r="H617" s="13" t="n"/>
      <c r="I617" s="4">
        <f>IF(E617="","",IF(B617="","차량번호 미기재",IF(D617="","비용 구분 미기재",IF(F617="","증빙 종류 미기재",""))))</f>
        <v/>
      </c>
    </row>
    <row r="618">
      <c r="A618" s="6" t="n"/>
      <c r="B618" s="4" t="n"/>
      <c r="C618" s="4">
        <f>IF(B618="","",IFERROR(INDEX('차량별 비용·업무사용비율'!$B$5:$B$24,MATCH(B618,'차량별 비용·업무사용비율'!$A$5:$A$24,0)),"차량 목록에 없음"))</f>
        <v/>
      </c>
      <c r="D618" s="4" t="n"/>
      <c r="E618" s="12" t="n"/>
      <c r="F618" s="4" t="n"/>
      <c r="G618" s="13" t="n"/>
      <c r="H618" s="13" t="n"/>
      <c r="I618" s="4">
        <f>IF(E618="","",IF(B618="","차량번호 미기재",IF(D618="","비용 구분 미기재",IF(F618="","증빙 종류 미기재",""))))</f>
        <v/>
      </c>
    </row>
    <row r="619">
      <c r="A619" s="6" t="n"/>
      <c r="B619" s="4" t="n"/>
      <c r="C619" s="4">
        <f>IF(B619="","",IFERROR(INDEX('차량별 비용·업무사용비율'!$B$5:$B$24,MATCH(B619,'차량별 비용·업무사용비율'!$A$5:$A$24,0)),"차량 목록에 없음"))</f>
        <v/>
      </c>
      <c r="D619" s="4" t="n"/>
      <c r="E619" s="12" t="n"/>
      <c r="F619" s="4" t="n"/>
      <c r="G619" s="13" t="n"/>
      <c r="H619" s="13" t="n"/>
      <c r="I619" s="4">
        <f>IF(E619="","",IF(B619="","차량번호 미기재",IF(D619="","비용 구분 미기재",IF(F619="","증빙 종류 미기재",""))))</f>
        <v/>
      </c>
    </row>
    <row r="620">
      <c r="A620" s="6" t="n"/>
      <c r="B620" s="4" t="n"/>
      <c r="C620" s="4">
        <f>IF(B620="","",IFERROR(INDEX('차량별 비용·업무사용비율'!$B$5:$B$24,MATCH(B620,'차량별 비용·업무사용비율'!$A$5:$A$24,0)),"차량 목록에 없음"))</f>
        <v/>
      </c>
      <c r="D620" s="4" t="n"/>
      <c r="E620" s="12" t="n"/>
      <c r="F620" s="4" t="n"/>
      <c r="G620" s="13" t="n"/>
      <c r="H620" s="13" t="n"/>
      <c r="I620" s="4">
        <f>IF(E620="","",IF(B620="","차량번호 미기재",IF(D620="","비용 구분 미기재",IF(F620="","증빙 종류 미기재",""))))</f>
        <v/>
      </c>
    </row>
    <row r="621">
      <c r="A621" s="6" t="n"/>
      <c r="B621" s="4" t="n"/>
      <c r="C621" s="4">
        <f>IF(B621="","",IFERROR(INDEX('차량별 비용·업무사용비율'!$B$5:$B$24,MATCH(B621,'차량별 비용·업무사용비율'!$A$5:$A$24,0)),"차량 목록에 없음"))</f>
        <v/>
      </c>
      <c r="D621" s="4" t="n"/>
      <c r="E621" s="12" t="n"/>
      <c r="F621" s="4" t="n"/>
      <c r="G621" s="13" t="n"/>
      <c r="H621" s="13" t="n"/>
      <c r="I621" s="4">
        <f>IF(E621="","",IF(B621="","차량번호 미기재",IF(D621="","비용 구분 미기재",IF(F621="","증빙 종류 미기재",""))))</f>
        <v/>
      </c>
    </row>
    <row r="622">
      <c r="A622" s="6" t="n"/>
      <c r="B622" s="4" t="n"/>
      <c r="C622" s="4">
        <f>IF(B622="","",IFERROR(INDEX('차량별 비용·업무사용비율'!$B$5:$B$24,MATCH(B622,'차량별 비용·업무사용비율'!$A$5:$A$24,0)),"차량 목록에 없음"))</f>
        <v/>
      </c>
      <c r="D622" s="4" t="n"/>
      <c r="E622" s="12" t="n"/>
      <c r="F622" s="4" t="n"/>
      <c r="G622" s="13" t="n"/>
      <c r="H622" s="13" t="n"/>
      <c r="I622" s="4">
        <f>IF(E622="","",IF(B622="","차량번호 미기재",IF(D622="","비용 구분 미기재",IF(F622="","증빙 종류 미기재",""))))</f>
        <v/>
      </c>
    </row>
    <row r="623">
      <c r="A623" s="6" t="n"/>
      <c r="B623" s="4" t="n"/>
      <c r="C623" s="4">
        <f>IF(B623="","",IFERROR(INDEX('차량별 비용·업무사용비율'!$B$5:$B$24,MATCH(B623,'차량별 비용·업무사용비율'!$A$5:$A$24,0)),"차량 목록에 없음"))</f>
        <v/>
      </c>
      <c r="D623" s="4" t="n"/>
      <c r="E623" s="12" t="n"/>
      <c r="F623" s="4" t="n"/>
      <c r="G623" s="13" t="n"/>
      <c r="H623" s="13" t="n"/>
      <c r="I623" s="4">
        <f>IF(E623="","",IF(B623="","차량번호 미기재",IF(D623="","비용 구분 미기재",IF(F623="","증빙 종류 미기재",""))))</f>
        <v/>
      </c>
    </row>
    <row r="624">
      <c r="A624" s="6" t="n"/>
      <c r="B624" s="4" t="n"/>
      <c r="C624" s="4">
        <f>IF(B624="","",IFERROR(INDEX('차량별 비용·업무사용비율'!$B$5:$B$24,MATCH(B624,'차량별 비용·업무사용비율'!$A$5:$A$24,0)),"차량 목록에 없음"))</f>
        <v/>
      </c>
      <c r="D624" s="4" t="n"/>
      <c r="E624" s="12" t="n"/>
      <c r="F624" s="4" t="n"/>
      <c r="G624" s="13" t="n"/>
      <c r="H624" s="13" t="n"/>
      <c r="I624" s="4">
        <f>IF(E624="","",IF(B624="","차량번호 미기재",IF(D624="","비용 구분 미기재",IF(F624="","증빙 종류 미기재",""))))</f>
        <v/>
      </c>
    </row>
    <row r="625">
      <c r="A625" s="6" t="n"/>
      <c r="B625" s="4" t="n"/>
      <c r="C625" s="4">
        <f>IF(B625="","",IFERROR(INDEX('차량별 비용·업무사용비율'!$B$5:$B$24,MATCH(B625,'차량별 비용·업무사용비율'!$A$5:$A$24,0)),"차량 목록에 없음"))</f>
        <v/>
      </c>
      <c r="D625" s="4" t="n"/>
      <c r="E625" s="12" t="n"/>
      <c r="F625" s="4" t="n"/>
      <c r="G625" s="13" t="n"/>
      <c r="H625" s="13" t="n"/>
      <c r="I625" s="4">
        <f>IF(E625="","",IF(B625="","차량번호 미기재",IF(D625="","비용 구분 미기재",IF(F625="","증빙 종류 미기재",""))))</f>
        <v/>
      </c>
    </row>
    <row r="626">
      <c r="A626" s="6" t="n"/>
      <c r="B626" s="4" t="n"/>
      <c r="C626" s="4">
        <f>IF(B626="","",IFERROR(INDEX('차량별 비용·업무사용비율'!$B$5:$B$24,MATCH(B626,'차량별 비용·업무사용비율'!$A$5:$A$24,0)),"차량 목록에 없음"))</f>
        <v/>
      </c>
      <c r="D626" s="4" t="n"/>
      <c r="E626" s="12" t="n"/>
      <c r="F626" s="4" t="n"/>
      <c r="G626" s="13" t="n"/>
      <c r="H626" s="13" t="n"/>
      <c r="I626" s="4">
        <f>IF(E626="","",IF(B626="","차량번호 미기재",IF(D626="","비용 구분 미기재",IF(F626="","증빙 종류 미기재",""))))</f>
        <v/>
      </c>
    </row>
    <row r="627">
      <c r="A627" s="6" t="n"/>
      <c r="B627" s="4" t="n"/>
      <c r="C627" s="4">
        <f>IF(B627="","",IFERROR(INDEX('차량별 비용·업무사용비율'!$B$5:$B$24,MATCH(B627,'차량별 비용·업무사용비율'!$A$5:$A$24,0)),"차량 목록에 없음"))</f>
        <v/>
      </c>
      <c r="D627" s="4" t="n"/>
      <c r="E627" s="12" t="n"/>
      <c r="F627" s="4" t="n"/>
      <c r="G627" s="13" t="n"/>
      <c r="H627" s="13" t="n"/>
      <c r="I627" s="4">
        <f>IF(E627="","",IF(B627="","차량번호 미기재",IF(D627="","비용 구분 미기재",IF(F627="","증빙 종류 미기재",""))))</f>
        <v/>
      </c>
    </row>
    <row r="628">
      <c r="A628" s="6" t="n"/>
      <c r="B628" s="4" t="n"/>
      <c r="C628" s="4">
        <f>IF(B628="","",IFERROR(INDEX('차량별 비용·업무사용비율'!$B$5:$B$24,MATCH(B628,'차량별 비용·업무사용비율'!$A$5:$A$24,0)),"차량 목록에 없음"))</f>
        <v/>
      </c>
      <c r="D628" s="4" t="n"/>
      <c r="E628" s="12" t="n"/>
      <c r="F628" s="4" t="n"/>
      <c r="G628" s="13" t="n"/>
      <c r="H628" s="13" t="n"/>
      <c r="I628" s="4">
        <f>IF(E628="","",IF(B628="","차량번호 미기재",IF(D628="","비용 구분 미기재",IF(F628="","증빙 종류 미기재",""))))</f>
        <v/>
      </c>
    </row>
    <row r="629">
      <c r="A629" s="6" t="n"/>
      <c r="B629" s="4" t="n"/>
      <c r="C629" s="4">
        <f>IF(B629="","",IFERROR(INDEX('차량별 비용·업무사용비율'!$B$5:$B$24,MATCH(B629,'차량별 비용·업무사용비율'!$A$5:$A$24,0)),"차량 목록에 없음"))</f>
        <v/>
      </c>
      <c r="D629" s="4" t="n"/>
      <c r="E629" s="12" t="n"/>
      <c r="F629" s="4" t="n"/>
      <c r="G629" s="13" t="n"/>
      <c r="H629" s="13" t="n"/>
      <c r="I629" s="4">
        <f>IF(E629="","",IF(B629="","차량번호 미기재",IF(D629="","비용 구분 미기재",IF(F629="","증빙 종류 미기재",""))))</f>
        <v/>
      </c>
    </row>
    <row r="630">
      <c r="A630" s="6" t="n"/>
      <c r="B630" s="4" t="n"/>
      <c r="C630" s="4">
        <f>IF(B630="","",IFERROR(INDEX('차량별 비용·업무사용비율'!$B$5:$B$24,MATCH(B630,'차량별 비용·업무사용비율'!$A$5:$A$24,0)),"차량 목록에 없음"))</f>
        <v/>
      </c>
      <c r="D630" s="4" t="n"/>
      <c r="E630" s="12" t="n"/>
      <c r="F630" s="4" t="n"/>
      <c r="G630" s="13" t="n"/>
      <c r="H630" s="13" t="n"/>
      <c r="I630" s="4">
        <f>IF(E630="","",IF(B630="","차량번호 미기재",IF(D630="","비용 구분 미기재",IF(F630="","증빙 종류 미기재",""))))</f>
        <v/>
      </c>
    </row>
    <row r="631">
      <c r="A631" s="6" t="n"/>
      <c r="B631" s="4" t="n"/>
      <c r="C631" s="4">
        <f>IF(B631="","",IFERROR(INDEX('차량별 비용·업무사용비율'!$B$5:$B$24,MATCH(B631,'차량별 비용·업무사용비율'!$A$5:$A$24,0)),"차량 목록에 없음"))</f>
        <v/>
      </c>
      <c r="D631" s="4" t="n"/>
      <c r="E631" s="12" t="n"/>
      <c r="F631" s="4" t="n"/>
      <c r="G631" s="13" t="n"/>
      <c r="H631" s="13" t="n"/>
      <c r="I631" s="4">
        <f>IF(E631="","",IF(B631="","차량번호 미기재",IF(D631="","비용 구분 미기재",IF(F631="","증빙 종류 미기재",""))))</f>
        <v/>
      </c>
    </row>
    <row r="632">
      <c r="A632" s="6" t="n"/>
      <c r="B632" s="4" t="n"/>
      <c r="C632" s="4">
        <f>IF(B632="","",IFERROR(INDEX('차량별 비용·업무사용비율'!$B$5:$B$24,MATCH(B632,'차량별 비용·업무사용비율'!$A$5:$A$24,0)),"차량 목록에 없음"))</f>
        <v/>
      </c>
      <c r="D632" s="4" t="n"/>
      <c r="E632" s="12" t="n"/>
      <c r="F632" s="4" t="n"/>
      <c r="G632" s="13" t="n"/>
      <c r="H632" s="13" t="n"/>
      <c r="I632" s="4">
        <f>IF(E632="","",IF(B632="","차량번호 미기재",IF(D632="","비용 구분 미기재",IF(F632="","증빙 종류 미기재",""))))</f>
        <v/>
      </c>
    </row>
    <row r="633">
      <c r="A633" s="6" t="n"/>
      <c r="B633" s="4" t="n"/>
      <c r="C633" s="4">
        <f>IF(B633="","",IFERROR(INDEX('차량별 비용·업무사용비율'!$B$5:$B$24,MATCH(B633,'차량별 비용·업무사용비율'!$A$5:$A$24,0)),"차량 목록에 없음"))</f>
        <v/>
      </c>
      <c r="D633" s="4" t="n"/>
      <c r="E633" s="12" t="n"/>
      <c r="F633" s="4" t="n"/>
      <c r="G633" s="13" t="n"/>
      <c r="H633" s="13" t="n"/>
      <c r="I633" s="4">
        <f>IF(E633="","",IF(B633="","차량번호 미기재",IF(D633="","비용 구분 미기재",IF(F633="","증빙 종류 미기재",""))))</f>
        <v/>
      </c>
    </row>
    <row r="634">
      <c r="A634" s="6" t="n"/>
      <c r="B634" s="4" t="n"/>
      <c r="C634" s="4">
        <f>IF(B634="","",IFERROR(INDEX('차량별 비용·업무사용비율'!$B$5:$B$24,MATCH(B634,'차량별 비용·업무사용비율'!$A$5:$A$24,0)),"차량 목록에 없음"))</f>
        <v/>
      </c>
      <c r="D634" s="4" t="n"/>
      <c r="E634" s="12" t="n"/>
      <c r="F634" s="4" t="n"/>
      <c r="G634" s="13" t="n"/>
      <c r="H634" s="13" t="n"/>
      <c r="I634" s="4">
        <f>IF(E634="","",IF(B634="","차량번호 미기재",IF(D634="","비용 구분 미기재",IF(F634="","증빙 종류 미기재",""))))</f>
        <v/>
      </c>
    </row>
    <row r="635">
      <c r="A635" s="6" t="n"/>
      <c r="B635" s="4" t="n"/>
      <c r="C635" s="4">
        <f>IF(B635="","",IFERROR(INDEX('차량별 비용·업무사용비율'!$B$5:$B$24,MATCH(B635,'차량별 비용·업무사용비율'!$A$5:$A$24,0)),"차량 목록에 없음"))</f>
        <v/>
      </c>
      <c r="D635" s="4" t="n"/>
      <c r="E635" s="12" t="n"/>
      <c r="F635" s="4" t="n"/>
      <c r="G635" s="13" t="n"/>
      <c r="H635" s="13" t="n"/>
      <c r="I635" s="4">
        <f>IF(E635="","",IF(B635="","차량번호 미기재",IF(D635="","비용 구분 미기재",IF(F635="","증빙 종류 미기재",""))))</f>
        <v/>
      </c>
    </row>
    <row r="636">
      <c r="A636" s="6" t="n"/>
      <c r="B636" s="4" t="n"/>
      <c r="C636" s="4">
        <f>IF(B636="","",IFERROR(INDEX('차량별 비용·업무사용비율'!$B$5:$B$24,MATCH(B636,'차량별 비용·업무사용비율'!$A$5:$A$24,0)),"차량 목록에 없음"))</f>
        <v/>
      </c>
      <c r="D636" s="4" t="n"/>
      <c r="E636" s="12" t="n"/>
      <c r="F636" s="4" t="n"/>
      <c r="G636" s="13" t="n"/>
      <c r="H636" s="13" t="n"/>
      <c r="I636" s="4">
        <f>IF(E636="","",IF(B636="","차량번호 미기재",IF(D636="","비용 구분 미기재",IF(F636="","증빙 종류 미기재",""))))</f>
        <v/>
      </c>
    </row>
    <row r="637">
      <c r="A637" s="6" t="n"/>
      <c r="B637" s="4" t="n"/>
      <c r="C637" s="4">
        <f>IF(B637="","",IFERROR(INDEX('차량별 비용·업무사용비율'!$B$5:$B$24,MATCH(B637,'차량별 비용·업무사용비율'!$A$5:$A$24,0)),"차량 목록에 없음"))</f>
        <v/>
      </c>
      <c r="D637" s="4" t="n"/>
      <c r="E637" s="12" t="n"/>
      <c r="F637" s="4" t="n"/>
      <c r="G637" s="13" t="n"/>
      <c r="H637" s="13" t="n"/>
      <c r="I637" s="4">
        <f>IF(E637="","",IF(B637="","차량번호 미기재",IF(D637="","비용 구분 미기재",IF(F637="","증빙 종류 미기재",""))))</f>
        <v/>
      </c>
    </row>
    <row r="638">
      <c r="A638" s="6" t="n"/>
      <c r="B638" s="4" t="n"/>
      <c r="C638" s="4">
        <f>IF(B638="","",IFERROR(INDEX('차량별 비용·업무사용비율'!$B$5:$B$24,MATCH(B638,'차량별 비용·업무사용비율'!$A$5:$A$24,0)),"차량 목록에 없음"))</f>
        <v/>
      </c>
      <c r="D638" s="4" t="n"/>
      <c r="E638" s="12" t="n"/>
      <c r="F638" s="4" t="n"/>
      <c r="G638" s="13" t="n"/>
      <c r="H638" s="13" t="n"/>
      <c r="I638" s="4">
        <f>IF(E638="","",IF(B638="","차량번호 미기재",IF(D638="","비용 구분 미기재",IF(F638="","증빙 종류 미기재",""))))</f>
        <v/>
      </c>
    </row>
    <row r="639">
      <c r="A639" s="6" t="n"/>
      <c r="B639" s="4" t="n"/>
      <c r="C639" s="4">
        <f>IF(B639="","",IFERROR(INDEX('차량별 비용·업무사용비율'!$B$5:$B$24,MATCH(B639,'차량별 비용·업무사용비율'!$A$5:$A$24,0)),"차량 목록에 없음"))</f>
        <v/>
      </c>
      <c r="D639" s="4" t="n"/>
      <c r="E639" s="12" t="n"/>
      <c r="F639" s="4" t="n"/>
      <c r="G639" s="13" t="n"/>
      <c r="H639" s="13" t="n"/>
      <c r="I639" s="4">
        <f>IF(E639="","",IF(B639="","차량번호 미기재",IF(D639="","비용 구분 미기재",IF(F639="","증빙 종류 미기재",""))))</f>
        <v/>
      </c>
    </row>
    <row r="640">
      <c r="A640" s="6" t="n"/>
      <c r="B640" s="4" t="n"/>
      <c r="C640" s="4">
        <f>IF(B640="","",IFERROR(INDEX('차량별 비용·업무사용비율'!$B$5:$B$24,MATCH(B640,'차량별 비용·업무사용비율'!$A$5:$A$24,0)),"차량 목록에 없음"))</f>
        <v/>
      </c>
      <c r="D640" s="4" t="n"/>
      <c r="E640" s="12" t="n"/>
      <c r="F640" s="4" t="n"/>
      <c r="G640" s="13" t="n"/>
      <c r="H640" s="13" t="n"/>
      <c r="I640" s="4">
        <f>IF(E640="","",IF(B640="","차량번호 미기재",IF(D640="","비용 구분 미기재",IF(F640="","증빙 종류 미기재",""))))</f>
        <v/>
      </c>
    </row>
    <row r="641">
      <c r="A641" s="6" t="n"/>
      <c r="B641" s="4" t="n"/>
      <c r="C641" s="4">
        <f>IF(B641="","",IFERROR(INDEX('차량별 비용·업무사용비율'!$B$5:$B$24,MATCH(B641,'차량별 비용·업무사용비율'!$A$5:$A$24,0)),"차량 목록에 없음"))</f>
        <v/>
      </c>
      <c r="D641" s="4" t="n"/>
      <c r="E641" s="12" t="n"/>
      <c r="F641" s="4" t="n"/>
      <c r="G641" s="13" t="n"/>
      <c r="H641" s="13" t="n"/>
      <c r="I641" s="4">
        <f>IF(E641="","",IF(B641="","차량번호 미기재",IF(D641="","비용 구분 미기재",IF(F641="","증빙 종류 미기재",""))))</f>
        <v/>
      </c>
    </row>
    <row r="642">
      <c r="A642" s="6" t="n"/>
      <c r="B642" s="4" t="n"/>
      <c r="C642" s="4">
        <f>IF(B642="","",IFERROR(INDEX('차량별 비용·업무사용비율'!$B$5:$B$24,MATCH(B642,'차량별 비용·업무사용비율'!$A$5:$A$24,0)),"차량 목록에 없음"))</f>
        <v/>
      </c>
      <c r="D642" s="4" t="n"/>
      <c r="E642" s="12" t="n"/>
      <c r="F642" s="4" t="n"/>
      <c r="G642" s="13" t="n"/>
      <c r="H642" s="13" t="n"/>
      <c r="I642" s="4">
        <f>IF(E642="","",IF(B642="","차량번호 미기재",IF(D642="","비용 구분 미기재",IF(F642="","증빙 종류 미기재",""))))</f>
        <v/>
      </c>
    </row>
    <row r="643">
      <c r="A643" s="6" t="n"/>
      <c r="B643" s="4" t="n"/>
      <c r="C643" s="4">
        <f>IF(B643="","",IFERROR(INDEX('차량별 비용·업무사용비율'!$B$5:$B$24,MATCH(B643,'차량별 비용·업무사용비율'!$A$5:$A$24,0)),"차량 목록에 없음"))</f>
        <v/>
      </c>
      <c r="D643" s="4" t="n"/>
      <c r="E643" s="12" t="n"/>
      <c r="F643" s="4" t="n"/>
      <c r="G643" s="13" t="n"/>
      <c r="H643" s="13" t="n"/>
      <c r="I643" s="4">
        <f>IF(E643="","",IF(B643="","차량번호 미기재",IF(D643="","비용 구분 미기재",IF(F643="","증빙 종류 미기재",""))))</f>
        <v/>
      </c>
    </row>
    <row r="644">
      <c r="A644" s="6" t="n"/>
      <c r="B644" s="4" t="n"/>
      <c r="C644" s="4">
        <f>IF(B644="","",IFERROR(INDEX('차량별 비용·업무사용비율'!$B$5:$B$24,MATCH(B644,'차량별 비용·업무사용비율'!$A$5:$A$24,0)),"차량 목록에 없음"))</f>
        <v/>
      </c>
      <c r="D644" s="4" t="n"/>
      <c r="E644" s="12" t="n"/>
      <c r="F644" s="4" t="n"/>
      <c r="G644" s="13" t="n"/>
      <c r="H644" s="13" t="n"/>
      <c r="I644" s="4">
        <f>IF(E644="","",IF(B644="","차량번호 미기재",IF(D644="","비용 구분 미기재",IF(F644="","증빙 종류 미기재",""))))</f>
        <v/>
      </c>
    </row>
    <row r="645">
      <c r="A645" s="6" t="n"/>
      <c r="B645" s="4" t="n"/>
      <c r="C645" s="4">
        <f>IF(B645="","",IFERROR(INDEX('차량별 비용·업무사용비율'!$B$5:$B$24,MATCH(B645,'차량별 비용·업무사용비율'!$A$5:$A$24,0)),"차량 목록에 없음"))</f>
        <v/>
      </c>
      <c r="D645" s="4" t="n"/>
      <c r="E645" s="12" t="n"/>
      <c r="F645" s="4" t="n"/>
      <c r="G645" s="13" t="n"/>
      <c r="H645" s="13" t="n"/>
      <c r="I645" s="4">
        <f>IF(E645="","",IF(B645="","차량번호 미기재",IF(D645="","비용 구분 미기재",IF(F645="","증빙 종류 미기재",""))))</f>
        <v/>
      </c>
    </row>
    <row r="646">
      <c r="A646" s="6" t="n"/>
      <c r="B646" s="4" t="n"/>
      <c r="C646" s="4">
        <f>IF(B646="","",IFERROR(INDEX('차량별 비용·업무사용비율'!$B$5:$B$24,MATCH(B646,'차량별 비용·업무사용비율'!$A$5:$A$24,0)),"차량 목록에 없음"))</f>
        <v/>
      </c>
      <c r="D646" s="4" t="n"/>
      <c r="E646" s="12" t="n"/>
      <c r="F646" s="4" t="n"/>
      <c r="G646" s="13" t="n"/>
      <c r="H646" s="13" t="n"/>
      <c r="I646" s="4">
        <f>IF(E646="","",IF(B646="","차량번호 미기재",IF(D646="","비용 구분 미기재",IF(F646="","증빙 종류 미기재",""))))</f>
        <v/>
      </c>
    </row>
    <row r="647">
      <c r="A647" s="6" t="n"/>
      <c r="B647" s="4" t="n"/>
      <c r="C647" s="4">
        <f>IF(B647="","",IFERROR(INDEX('차량별 비용·업무사용비율'!$B$5:$B$24,MATCH(B647,'차량별 비용·업무사용비율'!$A$5:$A$24,0)),"차량 목록에 없음"))</f>
        <v/>
      </c>
      <c r="D647" s="4" t="n"/>
      <c r="E647" s="12" t="n"/>
      <c r="F647" s="4" t="n"/>
      <c r="G647" s="13" t="n"/>
      <c r="H647" s="13" t="n"/>
      <c r="I647" s="4">
        <f>IF(E647="","",IF(B647="","차량번호 미기재",IF(D647="","비용 구분 미기재",IF(F647="","증빙 종류 미기재",""))))</f>
        <v/>
      </c>
    </row>
    <row r="648">
      <c r="A648" s="6" t="n"/>
      <c r="B648" s="4" t="n"/>
      <c r="C648" s="4">
        <f>IF(B648="","",IFERROR(INDEX('차량별 비용·업무사용비율'!$B$5:$B$24,MATCH(B648,'차량별 비용·업무사용비율'!$A$5:$A$24,0)),"차량 목록에 없음"))</f>
        <v/>
      </c>
      <c r="D648" s="4" t="n"/>
      <c r="E648" s="12" t="n"/>
      <c r="F648" s="4" t="n"/>
      <c r="G648" s="13" t="n"/>
      <c r="H648" s="13" t="n"/>
      <c r="I648" s="4">
        <f>IF(E648="","",IF(B648="","차량번호 미기재",IF(D648="","비용 구분 미기재",IF(F648="","증빙 종류 미기재",""))))</f>
        <v/>
      </c>
    </row>
    <row r="649">
      <c r="A649" s="6" t="n"/>
      <c r="B649" s="4" t="n"/>
      <c r="C649" s="4">
        <f>IF(B649="","",IFERROR(INDEX('차량별 비용·업무사용비율'!$B$5:$B$24,MATCH(B649,'차량별 비용·업무사용비율'!$A$5:$A$24,0)),"차량 목록에 없음"))</f>
        <v/>
      </c>
      <c r="D649" s="4" t="n"/>
      <c r="E649" s="12" t="n"/>
      <c r="F649" s="4" t="n"/>
      <c r="G649" s="13" t="n"/>
      <c r="H649" s="13" t="n"/>
      <c r="I649" s="4">
        <f>IF(E649="","",IF(B649="","차량번호 미기재",IF(D649="","비용 구분 미기재",IF(F649="","증빙 종류 미기재",""))))</f>
        <v/>
      </c>
    </row>
    <row r="650">
      <c r="A650" s="6" t="n"/>
      <c r="B650" s="4" t="n"/>
      <c r="C650" s="4">
        <f>IF(B650="","",IFERROR(INDEX('차량별 비용·업무사용비율'!$B$5:$B$24,MATCH(B650,'차량별 비용·업무사용비율'!$A$5:$A$24,0)),"차량 목록에 없음"))</f>
        <v/>
      </c>
      <c r="D650" s="4" t="n"/>
      <c r="E650" s="12" t="n"/>
      <c r="F650" s="4" t="n"/>
      <c r="G650" s="13" t="n"/>
      <c r="H650" s="13" t="n"/>
      <c r="I650" s="4">
        <f>IF(E650="","",IF(B650="","차량번호 미기재",IF(D650="","비용 구분 미기재",IF(F650="","증빙 종류 미기재",""))))</f>
        <v/>
      </c>
    </row>
    <row r="651">
      <c r="A651" s="6" t="n"/>
      <c r="B651" s="4" t="n"/>
      <c r="C651" s="4">
        <f>IF(B651="","",IFERROR(INDEX('차량별 비용·업무사용비율'!$B$5:$B$24,MATCH(B651,'차량별 비용·업무사용비율'!$A$5:$A$24,0)),"차량 목록에 없음"))</f>
        <v/>
      </c>
      <c r="D651" s="4" t="n"/>
      <c r="E651" s="12" t="n"/>
      <c r="F651" s="4" t="n"/>
      <c r="G651" s="13" t="n"/>
      <c r="H651" s="13" t="n"/>
      <c r="I651" s="4">
        <f>IF(E651="","",IF(B651="","차량번호 미기재",IF(D651="","비용 구분 미기재",IF(F651="","증빙 종류 미기재",""))))</f>
        <v/>
      </c>
    </row>
    <row r="652">
      <c r="A652" s="6" t="n"/>
      <c r="B652" s="4" t="n"/>
      <c r="C652" s="4">
        <f>IF(B652="","",IFERROR(INDEX('차량별 비용·업무사용비율'!$B$5:$B$24,MATCH(B652,'차량별 비용·업무사용비율'!$A$5:$A$24,0)),"차량 목록에 없음"))</f>
        <v/>
      </c>
      <c r="D652" s="4" t="n"/>
      <c r="E652" s="12" t="n"/>
      <c r="F652" s="4" t="n"/>
      <c r="G652" s="13" t="n"/>
      <c r="H652" s="13" t="n"/>
      <c r="I652" s="4">
        <f>IF(E652="","",IF(B652="","차량번호 미기재",IF(D652="","비용 구분 미기재",IF(F652="","증빙 종류 미기재",""))))</f>
        <v/>
      </c>
    </row>
    <row r="653">
      <c r="A653" s="6" t="n"/>
      <c r="B653" s="4" t="n"/>
      <c r="C653" s="4">
        <f>IF(B653="","",IFERROR(INDEX('차량별 비용·업무사용비율'!$B$5:$B$24,MATCH(B653,'차량별 비용·업무사용비율'!$A$5:$A$24,0)),"차량 목록에 없음"))</f>
        <v/>
      </c>
      <c r="D653" s="4" t="n"/>
      <c r="E653" s="12" t="n"/>
      <c r="F653" s="4" t="n"/>
      <c r="G653" s="13" t="n"/>
      <c r="H653" s="13" t="n"/>
      <c r="I653" s="4">
        <f>IF(E653="","",IF(B653="","차량번호 미기재",IF(D653="","비용 구분 미기재",IF(F653="","증빙 종류 미기재",""))))</f>
        <v/>
      </c>
    </row>
    <row r="654">
      <c r="A654" s="6" t="n"/>
      <c r="B654" s="4" t="n"/>
      <c r="C654" s="4">
        <f>IF(B654="","",IFERROR(INDEX('차량별 비용·업무사용비율'!$B$5:$B$24,MATCH(B654,'차량별 비용·업무사용비율'!$A$5:$A$24,0)),"차량 목록에 없음"))</f>
        <v/>
      </c>
      <c r="D654" s="4" t="n"/>
      <c r="E654" s="12" t="n"/>
      <c r="F654" s="4" t="n"/>
      <c r="G654" s="13" t="n"/>
      <c r="H654" s="13" t="n"/>
      <c r="I654" s="4">
        <f>IF(E654="","",IF(B654="","차량번호 미기재",IF(D654="","비용 구분 미기재",IF(F654="","증빙 종류 미기재",""))))</f>
        <v/>
      </c>
    </row>
    <row r="655">
      <c r="A655" s="6" t="n"/>
      <c r="B655" s="4" t="n"/>
      <c r="C655" s="4">
        <f>IF(B655="","",IFERROR(INDEX('차량별 비용·업무사용비율'!$B$5:$B$24,MATCH(B655,'차량별 비용·업무사용비율'!$A$5:$A$24,0)),"차량 목록에 없음"))</f>
        <v/>
      </c>
      <c r="D655" s="4" t="n"/>
      <c r="E655" s="12" t="n"/>
      <c r="F655" s="4" t="n"/>
      <c r="G655" s="13" t="n"/>
      <c r="H655" s="13" t="n"/>
      <c r="I655" s="4">
        <f>IF(E655="","",IF(B655="","차량번호 미기재",IF(D655="","비용 구분 미기재",IF(F655="","증빙 종류 미기재",""))))</f>
        <v/>
      </c>
    </row>
    <row r="656">
      <c r="A656" s="6" t="n"/>
      <c r="B656" s="4" t="n"/>
      <c r="C656" s="4">
        <f>IF(B656="","",IFERROR(INDEX('차량별 비용·업무사용비율'!$B$5:$B$24,MATCH(B656,'차량별 비용·업무사용비율'!$A$5:$A$24,0)),"차량 목록에 없음"))</f>
        <v/>
      </c>
      <c r="D656" s="4" t="n"/>
      <c r="E656" s="12" t="n"/>
      <c r="F656" s="4" t="n"/>
      <c r="G656" s="13" t="n"/>
      <c r="H656" s="13" t="n"/>
      <c r="I656" s="4">
        <f>IF(E656="","",IF(B656="","차량번호 미기재",IF(D656="","비용 구분 미기재",IF(F656="","증빙 종류 미기재",""))))</f>
        <v/>
      </c>
    </row>
    <row r="657">
      <c r="A657" s="6" t="n"/>
      <c r="B657" s="4" t="n"/>
      <c r="C657" s="4">
        <f>IF(B657="","",IFERROR(INDEX('차량별 비용·업무사용비율'!$B$5:$B$24,MATCH(B657,'차량별 비용·업무사용비율'!$A$5:$A$24,0)),"차량 목록에 없음"))</f>
        <v/>
      </c>
      <c r="D657" s="4" t="n"/>
      <c r="E657" s="12" t="n"/>
      <c r="F657" s="4" t="n"/>
      <c r="G657" s="13" t="n"/>
      <c r="H657" s="13" t="n"/>
      <c r="I657" s="4">
        <f>IF(E657="","",IF(B657="","차량번호 미기재",IF(D657="","비용 구분 미기재",IF(F657="","증빙 종류 미기재",""))))</f>
        <v/>
      </c>
    </row>
    <row r="658">
      <c r="A658" s="6" t="n"/>
      <c r="B658" s="4" t="n"/>
      <c r="C658" s="4">
        <f>IF(B658="","",IFERROR(INDEX('차량별 비용·업무사용비율'!$B$5:$B$24,MATCH(B658,'차량별 비용·업무사용비율'!$A$5:$A$24,0)),"차량 목록에 없음"))</f>
        <v/>
      </c>
      <c r="D658" s="4" t="n"/>
      <c r="E658" s="12" t="n"/>
      <c r="F658" s="4" t="n"/>
      <c r="G658" s="13" t="n"/>
      <c r="H658" s="13" t="n"/>
      <c r="I658" s="4">
        <f>IF(E658="","",IF(B658="","차량번호 미기재",IF(D658="","비용 구분 미기재",IF(F658="","증빙 종류 미기재",""))))</f>
        <v/>
      </c>
    </row>
    <row r="659">
      <c r="A659" s="6" t="n"/>
      <c r="B659" s="4" t="n"/>
      <c r="C659" s="4">
        <f>IF(B659="","",IFERROR(INDEX('차량별 비용·업무사용비율'!$B$5:$B$24,MATCH(B659,'차량별 비용·업무사용비율'!$A$5:$A$24,0)),"차량 목록에 없음"))</f>
        <v/>
      </c>
      <c r="D659" s="4" t="n"/>
      <c r="E659" s="12" t="n"/>
      <c r="F659" s="4" t="n"/>
      <c r="G659" s="13" t="n"/>
      <c r="H659" s="13" t="n"/>
      <c r="I659" s="4">
        <f>IF(E659="","",IF(B659="","차량번호 미기재",IF(D659="","비용 구분 미기재",IF(F659="","증빙 종류 미기재",""))))</f>
        <v/>
      </c>
    </row>
    <row r="660">
      <c r="A660" s="6" t="n"/>
      <c r="B660" s="4" t="n"/>
      <c r="C660" s="4">
        <f>IF(B660="","",IFERROR(INDEX('차량별 비용·업무사용비율'!$B$5:$B$24,MATCH(B660,'차량별 비용·업무사용비율'!$A$5:$A$24,0)),"차량 목록에 없음"))</f>
        <v/>
      </c>
      <c r="D660" s="4" t="n"/>
      <c r="E660" s="12" t="n"/>
      <c r="F660" s="4" t="n"/>
      <c r="G660" s="13" t="n"/>
      <c r="H660" s="13" t="n"/>
      <c r="I660" s="4">
        <f>IF(E660="","",IF(B660="","차량번호 미기재",IF(D660="","비용 구분 미기재",IF(F660="","증빙 종류 미기재",""))))</f>
        <v/>
      </c>
    </row>
    <row r="661">
      <c r="A661" s="6" t="n"/>
      <c r="B661" s="4" t="n"/>
      <c r="C661" s="4">
        <f>IF(B661="","",IFERROR(INDEX('차량별 비용·업무사용비율'!$B$5:$B$24,MATCH(B661,'차량별 비용·업무사용비율'!$A$5:$A$24,0)),"차량 목록에 없음"))</f>
        <v/>
      </c>
      <c r="D661" s="4" t="n"/>
      <c r="E661" s="12" t="n"/>
      <c r="F661" s="4" t="n"/>
      <c r="G661" s="13" t="n"/>
      <c r="H661" s="13" t="n"/>
      <c r="I661" s="4">
        <f>IF(E661="","",IF(B661="","차량번호 미기재",IF(D661="","비용 구분 미기재",IF(F661="","증빙 종류 미기재",""))))</f>
        <v/>
      </c>
    </row>
    <row r="662">
      <c r="A662" s="6" t="n"/>
      <c r="B662" s="4" t="n"/>
      <c r="C662" s="4">
        <f>IF(B662="","",IFERROR(INDEX('차량별 비용·업무사용비율'!$B$5:$B$24,MATCH(B662,'차량별 비용·업무사용비율'!$A$5:$A$24,0)),"차량 목록에 없음"))</f>
        <v/>
      </c>
      <c r="D662" s="4" t="n"/>
      <c r="E662" s="12" t="n"/>
      <c r="F662" s="4" t="n"/>
      <c r="G662" s="13" t="n"/>
      <c r="H662" s="13" t="n"/>
      <c r="I662" s="4">
        <f>IF(E662="","",IF(B662="","차량번호 미기재",IF(D662="","비용 구분 미기재",IF(F662="","증빙 종류 미기재",""))))</f>
        <v/>
      </c>
    </row>
    <row r="663">
      <c r="A663" s="6" t="n"/>
      <c r="B663" s="4" t="n"/>
      <c r="C663" s="4">
        <f>IF(B663="","",IFERROR(INDEX('차량별 비용·업무사용비율'!$B$5:$B$24,MATCH(B663,'차량별 비용·업무사용비율'!$A$5:$A$24,0)),"차량 목록에 없음"))</f>
        <v/>
      </c>
      <c r="D663" s="4" t="n"/>
      <c r="E663" s="12" t="n"/>
      <c r="F663" s="4" t="n"/>
      <c r="G663" s="13" t="n"/>
      <c r="H663" s="13" t="n"/>
      <c r="I663" s="4">
        <f>IF(E663="","",IF(B663="","차량번호 미기재",IF(D663="","비용 구분 미기재",IF(F663="","증빙 종류 미기재",""))))</f>
        <v/>
      </c>
    </row>
    <row r="664">
      <c r="A664" s="6" t="n"/>
      <c r="B664" s="4" t="n"/>
      <c r="C664" s="4">
        <f>IF(B664="","",IFERROR(INDEX('차량별 비용·업무사용비율'!$B$5:$B$24,MATCH(B664,'차량별 비용·업무사용비율'!$A$5:$A$24,0)),"차량 목록에 없음"))</f>
        <v/>
      </c>
      <c r="D664" s="4" t="n"/>
      <c r="E664" s="12" t="n"/>
      <c r="F664" s="4" t="n"/>
      <c r="G664" s="13" t="n"/>
      <c r="H664" s="13" t="n"/>
      <c r="I664" s="4">
        <f>IF(E664="","",IF(B664="","차량번호 미기재",IF(D664="","비용 구분 미기재",IF(F664="","증빙 종류 미기재",""))))</f>
        <v/>
      </c>
    </row>
    <row r="665">
      <c r="A665" s="6" t="n"/>
      <c r="B665" s="4" t="n"/>
      <c r="C665" s="4">
        <f>IF(B665="","",IFERROR(INDEX('차량별 비용·업무사용비율'!$B$5:$B$24,MATCH(B665,'차량별 비용·업무사용비율'!$A$5:$A$24,0)),"차량 목록에 없음"))</f>
        <v/>
      </c>
      <c r="D665" s="4" t="n"/>
      <c r="E665" s="12" t="n"/>
      <c r="F665" s="4" t="n"/>
      <c r="G665" s="13" t="n"/>
      <c r="H665" s="13" t="n"/>
      <c r="I665" s="4">
        <f>IF(E665="","",IF(B665="","차량번호 미기재",IF(D665="","비용 구분 미기재",IF(F665="","증빙 종류 미기재",""))))</f>
        <v/>
      </c>
    </row>
    <row r="666">
      <c r="A666" s="6" t="n"/>
      <c r="B666" s="4" t="n"/>
      <c r="C666" s="4">
        <f>IF(B666="","",IFERROR(INDEX('차량별 비용·업무사용비율'!$B$5:$B$24,MATCH(B666,'차량별 비용·업무사용비율'!$A$5:$A$24,0)),"차량 목록에 없음"))</f>
        <v/>
      </c>
      <c r="D666" s="4" t="n"/>
      <c r="E666" s="12" t="n"/>
      <c r="F666" s="4" t="n"/>
      <c r="G666" s="13" t="n"/>
      <c r="H666" s="13" t="n"/>
      <c r="I666" s="4">
        <f>IF(E666="","",IF(B666="","차량번호 미기재",IF(D666="","비용 구분 미기재",IF(F666="","증빙 종류 미기재",""))))</f>
        <v/>
      </c>
    </row>
    <row r="667">
      <c r="A667" s="6" t="n"/>
      <c r="B667" s="4" t="n"/>
      <c r="C667" s="4">
        <f>IF(B667="","",IFERROR(INDEX('차량별 비용·업무사용비율'!$B$5:$B$24,MATCH(B667,'차량별 비용·업무사용비율'!$A$5:$A$24,0)),"차량 목록에 없음"))</f>
        <v/>
      </c>
      <c r="D667" s="4" t="n"/>
      <c r="E667" s="12" t="n"/>
      <c r="F667" s="4" t="n"/>
      <c r="G667" s="13" t="n"/>
      <c r="H667" s="13" t="n"/>
      <c r="I667" s="4">
        <f>IF(E667="","",IF(B667="","차량번호 미기재",IF(D667="","비용 구분 미기재",IF(F667="","증빙 종류 미기재",""))))</f>
        <v/>
      </c>
    </row>
    <row r="668">
      <c r="A668" s="6" t="n"/>
      <c r="B668" s="4" t="n"/>
      <c r="C668" s="4">
        <f>IF(B668="","",IFERROR(INDEX('차량별 비용·업무사용비율'!$B$5:$B$24,MATCH(B668,'차량별 비용·업무사용비율'!$A$5:$A$24,0)),"차량 목록에 없음"))</f>
        <v/>
      </c>
      <c r="D668" s="4" t="n"/>
      <c r="E668" s="12" t="n"/>
      <c r="F668" s="4" t="n"/>
      <c r="G668" s="13" t="n"/>
      <c r="H668" s="13" t="n"/>
      <c r="I668" s="4">
        <f>IF(E668="","",IF(B668="","차량번호 미기재",IF(D668="","비용 구분 미기재",IF(F668="","증빙 종류 미기재",""))))</f>
        <v/>
      </c>
    </row>
    <row r="669">
      <c r="A669" s="6" t="n"/>
      <c r="B669" s="4" t="n"/>
      <c r="C669" s="4">
        <f>IF(B669="","",IFERROR(INDEX('차량별 비용·업무사용비율'!$B$5:$B$24,MATCH(B669,'차량별 비용·업무사용비율'!$A$5:$A$24,0)),"차량 목록에 없음"))</f>
        <v/>
      </c>
      <c r="D669" s="4" t="n"/>
      <c r="E669" s="12" t="n"/>
      <c r="F669" s="4" t="n"/>
      <c r="G669" s="13" t="n"/>
      <c r="H669" s="13" t="n"/>
      <c r="I669" s="4">
        <f>IF(E669="","",IF(B669="","차량번호 미기재",IF(D669="","비용 구분 미기재",IF(F669="","증빙 종류 미기재",""))))</f>
        <v/>
      </c>
    </row>
    <row r="670">
      <c r="A670" s="6" t="n"/>
      <c r="B670" s="4" t="n"/>
      <c r="C670" s="4">
        <f>IF(B670="","",IFERROR(INDEX('차량별 비용·업무사용비율'!$B$5:$B$24,MATCH(B670,'차량별 비용·업무사용비율'!$A$5:$A$24,0)),"차량 목록에 없음"))</f>
        <v/>
      </c>
      <c r="D670" s="4" t="n"/>
      <c r="E670" s="12" t="n"/>
      <c r="F670" s="4" t="n"/>
      <c r="G670" s="13" t="n"/>
      <c r="H670" s="13" t="n"/>
      <c r="I670" s="4">
        <f>IF(E670="","",IF(B670="","차량번호 미기재",IF(D670="","비용 구분 미기재",IF(F670="","증빙 종류 미기재",""))))</f>
        <v/>
      </c>
    </row>
    <row r="671">
      <c r="A671" s="6" t="n"/>
      <c r="B671" s="4" t="n"/>
      <c r="C671" s="4">
        <f>IF(B671="","",IFERROR(INDEX('차량별 비용·업무사용비율'!$B$5:$B$24,MATCH(B671,'차량별 비용·업무사용비율'!$A$5:$A$24,0)),"차량 목록에 없음"))</f>
        <v/>
      </c>
      <c r="D671" s="4" t="n"/>
      <c r="E671" s="12" t="n"/>
      <c r="F671" s="4" t="n"/>
      <c r="G671" s="13" t="n"/>
      <c r="H671" s="13" t="n"/>
      <c r="I671" s="4">
        <f>IF(E671="","",IF(B671="","차량번호 미기재",IF(D671="","비용 구분 미기재",IF(F671="","증빙 종류 미기재",""))))</f>
        <v/>
      </c>
    </row>
    <row r="672">
      <c r="A672" s="6" t="n"/>
      <c r="B672" s="4" t="n"/>
      <c r="C672" s="4">
        <f>IF(B672="","",IFERROR(INDEX('차량별 비용·업무사용비율'!$B$5:$B$24,MATCH(B672,'차량별 비용·업무사용비율'!$A$5:$A$24,0)),"차량 목록에 없음"))</f>
        <v/>
      </c>
      <c r="D672" s="4" t="n"/>
      <c r="E672" s="12" t="n"/>
      <c r="F672" s="4" t="n"/>
      <c r="G672" s="13" t="n"/>
      <c r="H672" s="13" t="n"/>
      <c r="I672" s="4">
        <f>IF(E672="","",IF(B672="","차량번호 미기재",IF(D672="","비용 구분 미기재",IF(F672="","증빙 종류 미기재",""))))</f>
        <v/>
      </c>
    </row>
    <row r="673">
      <c r="A673" s="6" t="n"/>
      <c r="B673" s="4" t="n"/>
      <c r="C673" s="4">
        <f>IF(B673="","",IFERROR(INDEX('차량별 비용·업무사용비율'!$B$5:$B$24,MATCH(B673,'차량별 비용·업무사용비율'!$A$5:$A$24,0)),"차량 목록에 없음"))</f>
        <v/>
      </c>
      <c r="D673" s="4" t="n"/>
      <c r="E673" s="12" t="n"/>
      <c r="F673" s="4" t="n"/>
      <c r="G673" s="13" t="n"/>
      <c r="H673" s="13" t="n"/>
      <c r="I673" s="4">
        <f>IF(E673="","",IF(B673="","차량번호 미기재",IF(D673="","비용 구분 미기재",IF(F673="","증빙 종류 미기재",""))))</f>
        <v/>
      </c>
    </row>
    <row r="674">
      <c r="A674" s="6" t="n"/>
      <c r="B674" s="4" t="n"/>
      <c r="C674" s="4">
        <f>IF(B674="","",IFERROR(INDEX('차량별 비용·업무사용비율'!$B$5:$B$24,MATCH(B674,'차량별 비용·업무사용비율'!$A$5:$A$24,0)),"차량 목록에 없음"))</f>
        <v/>
      </c>
      <c r="D674" s="4" t="n"/>
      <c r="E674" s="12" t="n"/>
      <c r="F674" s="4" t="n"/>
      <c r="G674" s="13" t="n"/>
      <c r="H674" s="13" t="n"/>
      <c r="I674" s="4">
        <f>IF(E674="","",IF(B674="","차량번호 미기재",IF(D674="","비용 구분 미기재",IF(F674="","증빙 종류 미기재",""))))</f>
        <v/>
      </c>
    </row>
    <row r="675">
      <c r="A675" s="6" t="n"/>
      <c r="B675" s="4" t="n"/>
      <c r="C675" s="4">
        <f>IF(B675="","",IFERROR(INDEX('차량별 비용·업무사용비율'!$B$5:$B$24,MATCH(B675,'차량별 비용·업무사용비율'!$A$5:$A$24,0)),"차량 목록에 없음"))</f>
        <v/>
      </c>
      <c r="D675" s="4" t="n"/>
      <c r="E675" s="12" t="n"/>
      <c r="F675" s="4" t="n"/>
      <c r="G675" s="13" t="n"/>
      <c r="H675" s="13" t="n"/>
      <c r="I675" s="4">
        <f>IF(E675="","",IF(B675="","차량번호 미기재",IF(D675="","비용 구분 미기재",IF(F675="","증빙 종류 미기재",""))))</f>
        <v/>
      </c>
    </row>
    <row r="676">
      <c r="A676" s="6" t="n"/>
      <c r="B676" s="4" t="n"/>
      <c r="C676" s="4">
        <f>IF(B676="","",IFERROR(INDEX('차량별 비용·업무사용비율'!$B$5:$B$24,MATCH(B676,'차량별 비용·업무사용비율'!$A$5:$A$24,0)),"차량 목록에 없음"))</f>
        <v/>
      </c>
      <c r="D676" s="4" t="n"/>
      <c r="E676" s="12" t="n"/>
      <c r="F676" s="4" t="n"/>
      <c r="G676" s="13" t="n"/>
      <c r="H676" s="13" t="n"/>
      <c r="I676" s="4">
        <f>IF(E676="","",IF(B676="","차량번호 미기재",IF(D676="","비용 구분 미기재",IF(F676="","증빙 종류 미기재",""))))</f>
        <v/>
      </c>
    </row>
    <row r="677">
      <c r="A677" s="6" t="n"/>
      <c r="B677" s="4" t="n"/>
      <c r="C677" s="4">
        <f>IF(B677="","",IFERROR(INDEX('차량별 비용·업무사용비율'!$B$5:$B$24,MATCH(B677,'차량별 비용·업무사용비율'!$A$5:$A$24,0)),"차량 목록에 없음"))</f>
        <v/>
      </c>
      <c r="D677" s="4" t="n"/>
      <c r="E677" s="12" t="n"/>
      <c r="F677" s="4" t="n"/>
      <c r="G677" s="13" t="n"/>
      <c r="H677" s="13" t="n"/>
      <c r="I677" s="4">
        <f>IF(E677="","",IF(B677="","차량번호 미기재",IF(D677="","비용 구분 미기재",IF(F677="","증빙 종류 미기재",""))))</f>
        <v/>
      </c>
    </row>
    <row r="678">
      <c r="A678" s="6" t="n"/>
      <c r="B678" s="4" t="n"/>
      <c r="C678" s="4">
        <f>IF(B678="","",IFERROR(INDEX('차량별 비용·업무사용비율'!$B$5:$B$24,MATCH(B678,'차량별 비용·업무사용비율'!$A$5:$A$24,0)),"차량 목록에 없음"))</f>
        <v/>
      </c>
      <c r="D678" s="4" t="n"/>
      <c r="E678" s="12" t="n"/>
      <c r="F678" s="4" t="n"/>
      <c r="G678" s="13" t="n"/>
      <c r="H678" s="13" t="n"/>
      <c r="I678" s="4">
        <f>IF(E678="","",IF(B678="","차량번호 미기재",IF(D678="","비용 구분 미기재",IF(F678="","증빙 종류 미기재",""))))</f>
        <v/>
      </c>
    </row>
    <row r="679">
      <c r="A679" s="6" t="n"/>
      <c r="B679" s="4" t="n"/>
      <c r="C679" s="4">
        <f>IF(B679="","",IFERROR(INDEX('차량별 비용·업무사용비율'!$B$5:$B$24,MATCH(B679,'차량별 비용·업무사용비율'!$A$5:$A$24,0)),"차량 목록에 없음"))</f>
        <v/>
      </c>
      <c r="D679" s="4" t="n"/>
      <c r="E679" s="12" t="n"/>
      <c r="F679" s="4" t="n"/>
      <c r="G679" s="13" t="n"/>
      <c r="H679" s="13" t="n"/>
      <c r="I679" s="4">
        <f>IF(E679="","",IF(B679="","차량번호 미기재",IF(D679="","비용 구분 미기재",IF(F679="","증빙 종류 미기재",""))))</f>
        <v/>
      </c>
    </row>
    <row r="680">
      <c r="A680" s="6" t="n"/>
      <c r="B680" s="4" t="n"/>
      <c r="C680" s="4">
        <f>IF(B680="","",IFERROR(INDEX('차량별 비용·업무사용비율'!$B$5:$B$24,MATCH(B680,'차량별 비용·업무사용비율'!$A$5:$A$24,0)),"차량 목록에 없음"))</f>
        <v/>
      </c>
      <c r="D680" s="4" t="n"/>
      <c r="E680" s="12" t="n"/>
      <c r="F680" s="4" t="n"/>
      <c r="G680" s="13" t="n"/>
      <c r="H680" s="13" t="n"/>
      <c r="I680" s="4">
        <f>IF(E680="","",IF(B680="","차량번호 미기재",IF(D680="","비용 구분 미기재",IF(F680="","증빙 종류 미기재",""))))</f>
        <v/>
      </c>
    </row>
    <row r="681">
      <c r="A681" s="6" t="n"/>
      <c r="B681" s="4" t="n"/>
      <c r="C681" s="4">
        <f>IF(B681="","",IFERROR(INDEX('차량별 비용·업무사용비율'!$B$5:$B$24,MATCH(B681,'차량별 비용·업무사용비율'!$A$5:$A$24,0)),"차량 목록에 없음"))</f>
        <v/>
      </c>
      <c r="D681" s="4" t="n"/>
      <c r="E681" s="12" t="n"/>
      <c r="F681" s="4" t="n"/>
      <c r="G681" s="13" t="n"/>
      <c r="H681" s="13" t="n"/>
      <c r="I681" s="4">
        <f>IF(E681="","",IF(B681="","차량번호 미기재",IF(D681="","비용 구분 미기재",IF(F681="","증빙 종류 미기재",""))))</f>
        <v/>
      </c>
    </row>
    <row r="682">
      <c r="A682" s="6" t="n"/>
      <c r="B682" s="4" t="n"/>
      <c r="C682" s="4">
        <f>IF(B682="","",IFERROR(INDEX('차량별 비용·업무사용비율'!$B$5:$B$24,MATCH(B682,'차량별 비용·업무사용비율'!$A$5:$A$24,0)),"차량 목록에 없음"))</f>
        <v/>
      </c>
      <c r="D682" s="4" t="n"/>
      <c r="E682" s="12" t="n"/>
      <c r="F682" s="4" t="n"/>
      <c r="G682" s="13" t="n"/>
      <c r="H682" s="13" t="n"/>
      <c r="I682" s="4">
        <f>IF(E682="","",IF(B682="","차량번호 미기재",IF(D682="","비용 구분 미기재",IF(F682="","증빙 종류 미기재",""))))</f>
        <v/>
      </c>
    </row>
    <row r="683">
      <c r="A683" s="6" t="n"/>
      <c r="B683" s="4" t="n"/>
      <c r="C683" s="4">
        <f>IF(B683="","",IFERROR(INDEX('차량별 비용·업무사용비율'!$B$5:$B$24,MATCH(B683,'차량별 비용·업무사용비율'!$A$5:$A$24,0)),"차량 목록에 없음"))</f>
        <v/>
      </c>
      <c r="D683" s="4" t="n"/>
      <c r="E683" s="12" t="n"/>
      <c r="F683" s="4" t="n"/>
      <c r="G683" s="13" t="n"/>
      <c r="H683" s="13" t="n"/>
      <c r="I683" s="4">
        <f>IF(E683="","",IF(B683="","차량번호 미기재",IF(D683="","비용 구분 미기재",IF(F683="","증빙 종류 미기재",""))))</f>
        <v/>
      </c>
    </row>
    <row r="684">
      <c r="A684" s="6" t="n"/>
      <c r="B684" s="4" t="n"/>
      <c r="C684" s="4">
        <f>IF(B684="","",IFERROR(INDEX('차량별 비용·업무사용비율'!$B$5:$B$24,MATCH(B684,'차량별 비용·업무사용비율'!$A$5:$A$24,0)),"차량 목록에 없음"))</f>
        <v/>
      </c>
      <c r="D684" s="4" t="n"/>
      <c r="E684" s="12" t="n"/>
      <c r="F684" s="4" t="n"/>
      <c r="G684" s="13" t="n"/>
      <c r="H684" s="13" t="n"/>
      <c r="I684" s="4">
        <f>IF(E684="","",IF(B684="","차량번호 미기재",IF(D684="","비용 구분 미기재",IF(F684="","증빙 종류 미기재",""))))</f>
        <v/>
      </c>
    </row>
    <row r="685">
      <c r="A685" s="6" t="n"/>
      <c r="B685" s="4" t="n"/>
      <c r="C685" s="4">
        <f>IF(B685="","",IFERROR(INDEX('차량별 비용·업무사용비율'!$B$5:$B$24,MATCH(B685,'차량별 비용·업무사용비율'!$A$5:$A$24,0)),"차량 목록에 없음"))</f>
        <v/>
      </c>
      <c r="D685" s="4" t="n"/>
      <c r="E685" s="12" t="n"/>
      <c r="F685" s="4" t="n"/>
      <c r="G685" s="13" t="n"/>
      <c r="H685" s="13" t="n"/>
      <c r="I685" s="4">
        <f>IF(E685="","",IF(B685="","차량번호 미기재",IF(D685="","비용 구분 미기재",IF(F685="","증빙 종류 미기재",""))))</f>
        <v/>
      </c>
    </row>
    <row r="686">
      <c r="A686" s="6" t="n"/>
      <c r="B686" s="4" t="n"/>
      <c r="C686" s="4">
        <f>IF(B686="","",IFERROR(INDEX('차량별 비용·업무사용비율'!$B$5:$B$24,MATCH(B686,'차량별 비용·업무사용비율'!$A$5:$A$24,0)),"차량 목록에 없음"))</f>
        <v/>
      </c>
      <c r="D686" s="4" t="n"/>
      <c r="E686" s="12" t="n"/>
      <c r="F686" s="4" t="n"/>
      <c r="G686" s="13" t="n"/>
      <c r="H686" s="13" t="n"/>
      <c r="I686" s="4">
        <f>IF(E686="","",IF(B686="","차량번호 미기재",IF(D686="","비용 구분 미기재",IF(F686="","증빙 종류 미기재",""))))</f>
        <v/>
      </c>
    </row>
    <row r="687">
      <c r="A687" s="6" t="n"/>
      <c r="B687" s="4" t="n"/>
      <c r="C687" s="4">
        <f>IF(B687="","",IFERROR(INDEX('차량별 비용·업무사용비율'!$B$5:$B$24,MATCH(B687,'차량별 비용·업무사용비율'!$A$5:$A$24,0)),"차량 목록에 없음"))</f>
        <v/>
      </c>
      <c r="D687" s="4" t="n"/>
      <c r="E687" s="12" t="n"/>
      <c r="F687" s="4" t="n"/>
      <c r="G687" s="13" t="n"/>
      <c r="H687" s="13" t="n"/>
      <c r="I687" s="4">
        <f>IF(E687="","",IF(B687="","차량번호 미기재",IF(D687="","비용 구분 미기재",IF(F687="","증빙 종류 미기재",""))))</f>
        <v/>
      </c>
    </row>
    <row r="688">
      <c r="A688" s="6" t="n"/>
      <c r="B688" s="4" t="n"/>
      <c r="C688" s="4">
        <f>IF(B688="","",IFERROR(INDEX('차량별 비용·업무사용비율'!$B$5:$B$24,MATCH(B688,'차량별 비용·업무사용비율'!$A$5:$A$24,0)),"차량 목록에 없음"))</f>
        <v/>
      </c>
      <c r="D688" s="4" t="n"/>
      <c r="E688" s="12" t="n"/>
      <c r="F688" s="4" t="n"/>
      <c r="G688" s="13" t="n"/>
      <c r="H688" s="13" t="n"/>
      <c r="I688" s="4">
        <f>IF(E688="","",IF(B688="","차량번호 미기재",IF(D688="","비용 구분 미기재",IF(F688="","증빙 종류 미기재",""))))</f>
        <v/>
      </c>
    </row>
    <row r="689">
      <c r="A689" s="6" t="n"/>
      <c r="B689" s="4" t="n"/>
      <c r="C689" s="4">
        <f>IF(B689="","",IFERROR(INDEX('차량별 비용·업무사용비율'!$B$5:$B$24,MATCH(B689,'차량별 비용·업무사용비율'!$A$5:$A$24,0)),"차량 목록에 없음"))</f>
        <v/>
      </c>
      <c r="D689" s="4" t="n"/>
      <c r="E689" s="12" t="n"/>
      <c r="F689" s="4" t="n"/>
      <c r="G689" s="13" t="n"/>
      <c r="H689" s="13" t="n"/>
      <c r="I689" s="4">
        <f>IF(E689="","",IF(B689="","차량번호 미기재",IF(D689="","비용 구분 미기재",IF(F689="","증빙 종류 미기재",""))))</f>
        <v/>
      </c>
    </row>
    <row r="690">
      <c r="A690" s="6" t="n"/>
      <c r="B690" s="4" t="n"/>
      <c r="C690" s="4">
        <f>IF(B690="","",IFERROR(INDEX('차량별 비용·업무사용비율'!$B$5:$B$24,MATCH(B690,'차량별 비용·업무사용비율'!$A$5:$A$24,0)),"차량 목록에 없음"))</f>
        <v/>
      </c>
      <c r="D690" s="4" t="n"/>
      <c r="E690" s="12" t="n"/>
      <c r="F690" s="4" t="n"/>
      <c r="G690" s="13" t="n"/>
      <c r="H690" s="13" t="n"/>
      <c r="I690" s="4">
        <f>IF(E690="","",IF(B690="","차량번호 미기재",IF(D690="","비용 구분 미기재",IF(F690="","증빙 종류 미기재",""))))</f>
        <v/>
      </c>
    </row>
    <row r="691">
      <c r="A691" s="6" t="n"/>
      <c r="B691" s="4" t="n"/>
      <c r="C691" s="4">
        <f>IF(B691="","",IFERROR(INDEX('차량별 비용·업무사용비율'!$B$5:$B$24,MATCH(B691,'차량별 비용·업무사용비율'!$A$5:$A$24,0)),"차량 목록에 없음"))</f>
        <v/>
      </c>
      <c r="D691" s="4" t="n"/>
      <c r="E691" s="12" t="n"/>
      <c r="F691" s="4" t="n"/>
      <c r="G691" s="13" t="n"/>
      <c r="H691" s="13" t="n"/>
      <c r="I691" s="4">
        <f>IF(E691="","",IF(B691="","차량번호 미기재",IF(D691="","비용 구분 미기재",IF(F691="","증빙 종류 미기재",""))))</f>
        <v/>
      </c>
    </row>
    <row r="692">
      <c r="A692" s="6" t="n"/>
      <c r="B692" s="4" t="n"/>
      <c r="C692" s="4">
        <f>IF(B692="","",IFERROR(INDEX('차량별 비용·업무사용비율'!$B$5:$B$24,MATCH(B692,'차량별 비용·업무사용비율'!$A$5:$A$24,0)),"차량 목록에 없음"))</f>
        <v/>
      </c>
      <c r="D692" s="4" t="n"/>
      <c r="E692" s="12" t="n"/>
      <c r="F692" s="4" t="n"/>
      <c r="G692" s="13" t="n"/>
      <c r="H692" s="13" t="n"/>
      <c r="I692" s="4">
        <f>IF(E692="","",IF(B692="","차량번호 미기재",IF(D692="","비용 구분 미기재",IF(F692="","증빙 종류 미기재",""))))</f>
        <v/>
      </c>
    </row>
    <row r="693">
      <c r="A693" s="6" t="n"/>
      <c r="B693" s="4" t="n"/>
      <c r="C693" s="4">
        <f>IF(B693="","",IFERROR(INDEX('차량별 비용·업무사용비율'!$B$5:$B$24,MATCH(B693,'차량별 비용·업무사용비율'!$A$5:$A$24,0)),"차량 목록에 없음"))</f>
        <v/>
      </c>
      <c r="D693" s="4" t="n"/>
      <c r="E693" s="12" t="n"/>
      <c r="F693" s="4" t="n"/>
      <c r="G693" s="13" t="n"/>
      <c r="H693" s="13" t="n"/>
      <c r="I693" s="4">
        <f>IF(E693="","",IF(B693="","차량번호 미기재",IF(D693="","비용 구분 미기재",IF(F693="","증빙 종류 미기재",""))))</f>
        <v/>
      </c>
    </row>
    <row r="694">
      <c r="A694" s="6" t="n"/>
      <c r="B694" s="4" t="n"/>
      <c r="C694" s="4">
        <f>IF(B694="","",IFERROR(INDEX('차량별 비용·업무사용비율'!$B$5:$B$24,MATCH(B694,'차량별 비용·업무사용비율'!$A$5:$A$24,0)),"차량 목록에 없음"))</f>
        <v/>
      </c>
      <c r="D694" s="4" t="n"/>
      <c r="E694" s="12" t="n"/>
      <c r="F694" s="4" t="n"/>
      <c r="G694" s="13" t="n"/>
      <c r="H694" s="13" t="n"/>
      <c r="I694" s="4">
        <f>IF(E694="","",IF(B694="","차량번호 미기재",IF(D694="","비용 구분 미기재",IF(F694="","증빙 종류 미기재",""))))</f>
        <v/>
      </c>
    </row>
    <row r="695">
      <c r="A695" s="6" t="n"/>
      <c r="B695" s="4" t="n"/>
      <c r="C695" s="4">
        <f>IF(B695="","",IFERROR(INDEX('차량별 비용·업무사용비율'!$B$5:$B$24,MATCH(B695,'차량별 비용·업무사용비율'!$A$5:$A$24,0)),"차량 목록에 없음"))</f>
        <v/>
      </c>
      <c r="D695" s="4" t="n"/>
      <c r="E695" s="12" t="n"/>
      <c r="F695" s="4" t="n"/>
      <c r="G695" s="13" t="n"/>
      <c r="H695" s="13" t="n"/>
      <c r="I695" s="4">
        <f>IF(E695="","",IF(B695="","차량번호 미기재",IF(D695="","비용 구분 미기재",IF(F695="","증빙 종류 미기재",""))))</f>
        <v/>
      </c>
    </row>
    <row r="696">
      <c r="A696" s="6" t="n"/>
      <c r="B696" s="4" t="n"/>
      <c r="C696" s="4">
        <f>IF(B696="","",IFERROR(INDEX('차량별 비용·업무사용비율'!$B$5:$B$24,MATCH(B696,'차량별 비용·업무사용비율'!$A$5:$A$24,0)),"차량 목록에 없음"))</f>
        <v/>
      </c>
      <c r="D696" s="4" t="n"/>
      <c r="E696" s="12" t="n"/>
      <c r="F696" s="4" t="n"/>
      <c r="G696" s="13" t="n"/>
      <c r="H696" s="13" t="n"/>
      <c r="I696" s="4">
        <f>IF(E696="","",IF(B696="","차량번호 미기재",IF(D696="","비용 구분 미기재",IF(F696="","증빙 종류 미기재",""))))</f>
        <v/>
      </c>
    </row>
    <row r="697">
      <c r="A697" s="6" t="n"/>
      <c r="B697" s="4" t="n"/>
      <c r="C697" s="4">
        <f>IF(B697="","",IFERROR(INDEX('차량별 비용·업무사용비율'!$B$5:$B$24,MATCH(B697,'차량별 비용·업무사용비율'!$A$5:$A$24,0)),"차량 목록에 없음"))</f>
        <v/>
      </c>
      <c r="D697" s="4" t="n"/>
      <c r="E697" s="12" t="n"/>
      <c r="F697" s="4" t="n"/>
      <c r="G697" s="13" t="n"/>
      <c r="H697" s="13" t="n"/>
      <c r="I697" s="4">
        <f>IF(E697="","",IF(B697="","차량번호 미기재",IF(D697="","비용 구분 미기재",IF(F697="","증빙 종류 미기재",""))))</f>
        <v/>
      </c>
    </row>
    <row r="698">
      <c r="A698" s="6" t="n"/>
      <c r="B698" s="4" t="n"/>
      <c r="C698" s="4">
        <f>IF(B698="","",IFERROR(INDEX('차량별 비용·업무사용비율'!$B$5:$B$24,MATCH(B698,'차량별 비용·업무사용비율'!$A$5:$A$24,0)),"차량 목록에 없음"))</f>
        <v/>
      </c>
      <c r="D698" s="4" t="n"/>
      <c r="E698" s="12" t="n"/>
      <c r="F698" s="4" t="n"/>
      <c r="G698" s="13" t="n"/>
      <c r="H698" s="13" t="n"/>
      <c r="I698" s="4">
        <f>IF(E698="","",IF(B698="","차량번호 미기재",IF(D698="","비용 구분 미기재",IF(F698="","증빙 종류 미기재",""))))</f>
        <v/>
      </c>
    </row>
    <row r="699">
      <c r="A699" s="6" t="n"/>
      <c r="B699" s="4" t="n"/>
      <c r="C699" s="4">
        <f>IF(B699="","",IFERROR(INDEX('차량별 비용·업무사용비율'!$B$5:$B$24,MATCH(B699,'차량별 비용·업무사용비율'!$A$5:$A$24,0)),"차량 목록에 없음"))</f>
        <v/>
      </c>
      <c r="D699" s="4" t="n"/>
      <c r="E699" s="12" t="n"/>
      <c r="F699" s="4" t="n"/>
      <c r="G699" s="13" t="n"/>
      <c r="H699" s="13" t="n"/>
      <c r="I699" s="4">
        <f>IF(E699="","",IF(B699="","차량번호 미기재",IF(D699="","비용 구분 미기재",IF(F699="","증빙 종류 미기재",""))))</f>
        <v/>
      </c>
    </row>
    <row r="700">
      <c r="A700" s="6" t="n"/>
      <c r="B700" s="4" t="n"/>
      <c r="C700" s="4">
        <f>IF(B700="","",IFERROR(INDEX('차량별 비용·업무사용비율'!$B$5:$B$24,MATCH(B700,'차량별 비용·업무사용비율'!$A$5:$A$24,0)),"차량 목록에 없음"))</f>
        <v/>
      </c>
      <c r="D700" s="4" t="n"/>
      <c r="E700" s="12" t="n"/>
      <c r="F700" s="4" t="n"/>
      <c r="G700" s="13" t="n"/>
      <c r="H700" s="13" t="n"/>
      <c r="I700" s="4">
        <f>IF(E700="","",IF(B700="","차량번호 미기재",IF(D700="","비용 구분 미기재",IF(F700="","증빙 종류 미기재",""))))</f>
        <v/>
      </c>
    </row>
    <row r="701">
      <c r="A701" s="6" t="n"/>
      <c r="B701" s="4" t="n"/>
      <c r="C701" s="4">
        <f>IF(B701="","",IFERROR(INDEX('차량별 비용·업무사용비율'!$B$5:$B$24,MATCH(B701,'차량별 비용·업무사용비율'!$A$5:$A$24,0)),"차량 목록에 없음"))</f>
        <v/>
      </c>
      <c r="D701" s="4" t="n"/>
      <c r="E701" s="12" t="n"/>
      <c r="F701" s="4" t="n"/>
      <c r="G701" s="13" t="n"/>
      <c r="H701" s="13" t="n"/>
      <c r="I701" s="4">
        <f>IF(E701="","",IF(B701="","차량번호 미기재",IF(D701="","비용 구분 미기재",IF(F701="","증빙 종류 미기재",""))))</f>
        <v/>
      </c>
    </row>
    <row r="702">
      <c r="A702" s="6" t="n"/>
      <c r="B702" s="4" t="n"/>
      <c r="C702" s="4">
        <f>IF(B702="","",IFERROR(INDEX('차량별 비용·업무사용비율'!$B$5:$B$24,MATCH(B702,'차량별 비용·업무사용비율'!$A$5:$A$24,0)),"차량 목록에 없음"))</f>
        <v/>
      </c>
      <c r="D702" s="4" t="n"/>
      <c r="E702" s="12" t="n"/>
      <c r="F702" s="4" t="n"/>
      <c r="G702" s="13" t="n"/>
      <c r="H702" s="13" t="n"/>
      <c r="I702" s="4">
        <f>IF(E702="","",IF(B702="","차량번호 미기재",IF(D702="","비용 구분 미기재",IF(F702="","증빙 종류 미기재",""))))</f>
        <v/>
      </c>
    </row>
    <row r="703">
      <c r="A703" s="6" t="n"/>
      <c r="B703" s="4" t="n"/>
      <c r="C703" s="4">
        <f>IF(B703="","",IFERROR(INDEX('차량별 비용·업무사용비율'!$B$5:$B$24,MATCH(B703,'차량별 비용·업무사용비율'!$A$5:$A$24,0)),"차량 목록에 없음"))</f>
        <v/>
      </c>
      <c r="D703" s="4" t="n"/>
      <c r="E703" s="12" t="n"/>
      <c r="F703" s="4" t="n"/>
      <c r="G703" s="13" t="n"/>
      <c r="H703" s="13" t="n"/>
      <c r="I703" s="4">
        <f>IF(E703="","",IF(B703="","차량번호 미기재",IF(D703="","비용 구분 미기재",IF(F703="","증빙 종류 미기재",""))))</f>
        <v/>
      </c>
    </row>
    <row r="704">
      <c r="A704" s="6" t="n"/>
      <c r="B704" s="4" t="n"/>
      <c r="C704" s="4">
        <f>IF(B704="","",IFERROR(INDEX('차량별 비용·업무사용비율'!$B$5:$B$24,MATCH(B704,'차량별 비용·업무사용비율'!$A$5:$A$24,0)),"차량 목록에 없음"))</f>
        <v/>
      </c>
      <c r="D704" s="4" t="n"/>
      <c r="E704" s="12" t="n"/>
      <c r="F704" s="4" t="n"/>
      <c r="G704" s="13" t="n"/>
      <c r="H704" s="13" t="n"/>
      <c r="I704" s="4">
        <f>IF(E704="","",IF(B704="","차량번호 미기재",IF(D704="","비용 구분 미기재",IF(F704="","증빙 종류 미기재",""))))</f>
        <v/>
      </c>
    </row>
    <row r="705">
      <c r="A705" s="6" t="n"/>
      <c r="B705" s="4" t="n"/>
      <c r="C705" s="4">
        <f>IF(B705="","",IFERROR(INDEX('차량별 비용·업무사용비율'!$B$5:$B$24,MATCH(B705,'차량별 비용·업무사용비율'!$A$5:$A$24,0)),"차량 목록에 없음"))</f>
        <v/>
      </c>
      <c r="D705" s="4" t="n"/>
      <c r="E705" s="12" t="n"/>
      <c r="F705" s="4" t="n"/>
      <c r="G705" s="13" t="n"/>
      <c r="H705" s="13" t="n"/>
      <c r="I705" s="4">
        <f>IF(E705="","",IF(B705="","차량번호 미기재",IF(D705="","비용 구분 미기재",IF(F705="","증빙 종류 미기재",""))))</f>
        <v/>
      </c>
    </row>
    <row r="706">
      <c r="A706" s="6" t="n"/>
      <c r="B706" s="4" t="n"/>
      <c r="C706" s="4">
        <f>IF(B706="","",IFERROR(INDEX('차량별 비용·업무사용비율'!$B$5:$B$24,MATCH(B706,'차량별 비용·업무사용비율'!$A$5:$A$24,0)),"차량 목록에 없음"))</f>
        <v/>
      </c>
      <c r="D706" s="4" t="n"/>
      <c r="E706" s="12" t="n"/>
      <c r="F706" s="4" t="n"/>
      <c r="G706" s="13" t="n"/>
      <c r="H706" s="13" t="n"/>
      <c r="I706" s="4">
        <f>IF(E706="","",IF(B706="","차량번호 미기재",IF(D706="","비용 구분 미기재",IF(F706="","증빙 종류 미기재",""))))</f>
        <v/>
      </c>
    </row>
    <row r="707">
      <c r="A707" s="6" t="n"/>
      <c r="B707" s="4" t="n"/>
      <c r="C707" s="4">
        <f>IF(B707="","",IFERROR(INDEX('차량별 비용·업무사용비율'!$B$5:$B$24,MATCH(B707,'차량별 비용·업무사용비율'!$A$5:$A$24,0)),"차량 목록에 없음"))</f>
        <v/>
      </c>
      <c r="D707" s="4" t="n"/>
      <c r="E707" s="12" t="n"/>
      <c r="F707" s="4" t="n"/>
      <c r="G707" s="13" t="n"/>
      <c r="H707" s="13" t="n"/>
      <c r="I707" s="4">
        <f>IF(E707="","",IF(B707="","차량번호 미기재",IF(D707="","비용 구분 미기재",IF(F707="","증빙 종류 미기재",""))))</f>
        <v/>
      </c>
    </row>
    <row r="708">
      <c r="A708" s="6" t="n"/>
      <c r="B708" s="4" t="n"/>
      <c r="C708" s="4">
        <f>IF(B708="","",IFERROR(INDEX('차량별 비용·업무사용비율'!$B$5:$B$24,MATCH(B708,'차량별 비용·업무사용비율'!$A$5:$A$24,0)),"차량 목록에 없음"))</f>
        <v/>
      </c>
      <c r="D708" s="4" t="n"/>
      <c r="E708" s="12" t="n"/>
      <c r="F708" s="4" t="n"/>
      <c r="G708" s="13" t="n"/>
      <c r="H708" s="13" t="n"/>
      <c r="I708" s="4">
        <f>IF(E708="","",IF(B708="","차량번호 미기재",IF(D708="","비용 구분 미기재",IF(F708="","증빙 종류 미기재",""))))</f>
        <v/>
      </c>
    </row>
    <row r="709">
      <c r="A709" s="6" t="n"/>
      <c r="B709" s="4" t="n"/>
      <c r="C709" s="4">
        <f>IF(B709="","",IFERROR(INDEX('차량별 비용·업무사용비율'!$B$5:$B$24,MATCH(B709,'차량별 비용·업무사용비율'!$A$5:$A$24,0)),"차량 목록에 없음"))</f>
        <v/>
      </c>
      <c r="D709" s="4" t="n"/>
      <c r="E709" s="12" t="n"/>
      <c r="F709" s="4" t="n"/>
      <c r="G709" s="13" t="n"/>
      <c r="H709" s="13" t="n"/>
      <c r="I709" s="4">
        <f>IF(E709="","",IF(B709="","차량번호 미기재",IF(D709="","비용 구분 미기재",IF(F709="","증빙 종류 미기재",""))))</f>
        <v/>
      </c>
    </row>
    <row r="710">
      <c r="A710" s="6" t="n"/>
      <c r="B710" s="4" t="n"/>
      <c r="C710" s="4">
        <f>IF(B710="","",IFERROR(INDEX('차량별 비용·업무사용비율'!$B$5:$B$24,MATCH(B710,'차량별 비용·업무사용비율'!$A$5:$A$24,0)),"차량 목록에 없음"))</f>
        <v/>
      </c>
      <c r="D710" s="4" t="n"/>
      <c r="E710" s="12" t="n"/>
      <c r="F710" s="4" t="n"/>
      <c r="G710" s="13" t="n"/>
      <c r="H710" s="13" t="n"/>
      <c r="I710" s="4">
        <f>IF(E710="","",IF(B710="","차량번호 미기재",IF(D710="","비용 구분 미기재",IF(F710="","증빙 종류 미기재",""))))</f>
        <v/>
      </c>
    </row>
    <row r="711">
      <c r="A711" s="6" t="n"/>
      <c r="B711" s="4" t="n"/>
      <c r="C711" s="4">
        <f>IF(B711="","",IFERROR(INDEX('차량별 비용·업무사용비율'!$B$5:$B$24,MATCH(B711,'차량별 비용·업무사용비율'!$A$5:$A$24,0)),"차량 목록에 없음"))</f>
        <v/>
      </c>
      <c r="D711" s="4" t="n"/>
      <c r="E711" s="12" t="n"/>
      <c r="F711" s="4" t="n"/>
      <c r="G711" s="13" t="n"/>
      <c r="H711" s="13" t="n"/>
      <c r="I711" s="4">
        <f>IF(E711="","",IF(B711="","차량번호 미기재",IF(D711="","비용 구분 미기재",IF(F711="","증빙 종류 미기재",""))))</f>
        <v/>
      </c>
    </row>
    <row r="712">
      <c r="A712" s="6" t="n"/>
      <c r="B712" s="4" t="n"/>
      <c r="C712" s="4">
        <f>IF(B712="","",IFERROR(INDEX('차량별 비용·업무사용비율'!$B$5:$B$24,MATCH(B712,'차량별 비용·업무사용비율'!$A$5:$A$24,0)),"차량 목록에 없음"))</f>
        <v/>
      </c>
      <c r="D712" s="4" t="n"/>
      <c r="E712" s="12" t="n"/>
      <c r="F712" s="4" t="n"/>
      <c r="G712" s="13" t="n"/>
      <c r="H712" s="13" t="n"/>
      <c r="I712" s="4">
        <f>IF(E712="","",IF(B712="","차량번호 미기재",IF(D712="","비용 구분 미기재",IF(F712="","증빙 종류 미기재",""))))</f>
        <v/>
      </c>
    </row>
    <row r="713">
      <c r="A713" s="6" t="n"/>
      <c r="B713" s="4" t="n"/>
      <c r="C713" s="4">
        <f>IF(B713="","",IFERROR(INDEX('차량별 비용·업무사용비율'!$B$5:$B$24,MATCH(B713,'차량별 비용·업무사용비율'!$A$5:$A$24,0)),"차량 목록에 없음"))</f>
        <v/>
      </c>
      <c r="D713" s="4" t="n"/>
      <c r="E713" s="12" t="n"/>
      <c r="F713" s="4" t="n"/>
      <c r="G713" s="13" t="n"/>
      <c r="H713" s="13" t="n"/>
      <c r="I713" s="4">
        <f>IF(E713="","",IF(B713="","차량번호 미기재",IF(D713="","비용 구분 미기재",IF(F713="","증빙 종류 미기재",""))))</f>
        <v/>
      </c>
    </row>
    <row r="714">
      <c r="A714" s="6" t="n"/>
      <c r="B714" s="4" t="n"/>
      <c r="C714" s="4">
        <f>IF(B714="","",IFERROR(INDEX('차량별 비용·업무사용비율'!$B$5:$B$24,MATCH(B714,'차량별 비용·업무사용비율'!$A$5:$A$24,0)),"차량 목록에 없음"))</f>
        <v/>
      </c>
      <c r="D714" s="4" t="n"/>
      <c r="E714" s="12" t="n"/>
      <c r="F714" s="4" t="n"/>
      <c r="G714" s="13" t="n"/>
      <c r="H714" s="13" t="n"/>
      <c r="I714" s="4">
        <f>IF(E714="","",IF(B714="","차량번호 미기재",IF(D714="","비용 구분 미기재",IF(F714="","증빙 종류 미기재",""))))</f>
        <v/>
      </c>
    </row>
    <row r="715">
      <c r="A715" s="6" t="n"/>
      <c r="B715" s="4" t="n"/>
      <c r="C715" s="4">
        <f>IF(B715="","",IFERROR(INDEX('차량별 비용·업무사용비율'!$B$5:$B$24,MATCH(B715,'차량별 비용·업무사용비율'!$A$5:$A$24,0)),"차량 목록에 없음"))</f>
        <v/>
      </c>
      <c r="D715" s="4" t="n"/>
      <c r="E715" s="12" t="n"/>
      <c r="F715" s="4" t="n"/>
      <c r="G715" s="13" t="n"/>
      <c r="H715" s="13" t="n"/>
      <c r="I715" s="4">
        <f>IF(E715="","",IF(B715="","차량번호 미기재",IF(D715="","비용 구분 미기재",IF(F715="","증빙 종류 미기재",""))))</f>
        <v/>
      </c>
    </row>
    <row r="716">
      <c r="A716" s="6" t="n"/>
      <c r="B716" s="4" t="n"/>
      <c r="C716" s="4">
        <f>IF(B716="","",IFERROR(INDEX('차량별 비용·업무사용비율'!$B$5:$B$24,MATCH(B716,'차량별 비용·업무사용비율'!$A$5:$A$24,0)),"차량 목록에 없음"))</f>
        <v/>
      </c>
      <c r="D716" s="4" t="n"/>
      <c r="E716" s="12" t="n"/>
      <c r="F716" s="4" t="n"/>
      <c r="G716" s="13" t="n"/>
      <c r="H716" s="13" t="n"/>
      <c r="I716" s="4">
        <f>IF(E716="","",IF(B716="","차량번호 미기재",IF(D716="","비용 구분 미기재",IF(F716="","증빙 종류 미기재",""))))</f>
        <v/>
      </c>
    </row>
    <row r="717">
      <c r="A717" s="6" t="n"/>
      <c r="B717" s="4" t="n"/>
      <c r="C717" s="4">
        <f>IF(B717="","",IFERROR(INDEX('차량별 비용·업무사용비율'!$B$5:$B$24,MATCH(B717,'차량별 비용·업무사용비율'!$A$5:$A$24,0)),"차량 목록에 없음"))</f>
        <v/>
      </c>
      <c r="D717" s="4" t="n"/>
      <c r="E717" s="12" t="n"/>
      <c r="F717" s="4" t="n"/>
      <c r="G717" s="13" t="n"/>
      <c r="H717" s="13" t="n"/>
      <c r="I717" s="4">
        <f>IF(E717="","",IF(B717="","차량번호 미기재",IF(D717="","비용 구분 미기재",IF(F717="","증빙 종류 미기재",""))))</f>
        <v/>
      </c>
    </row>
    <row r="718">
      <c r="A718" s="6" t="n"/>
      <c r="B718" s="4" t="n"/>
      <c r="C718" s="4">
        <f>IF(B718="","",IFERROR(INDEX('차량별 비용·업무사용비율'!$B$5:$B$24,MATCH(B718,'차량별 비용·업무사용비율'!$A$5:$A$24,0)),"차량 목록에 없음"))</f>
        <v/>
      </c>
      <c r="D718" s="4" t="n"/>
      <c r="E718" s="12" t="n"/>
      <c r="F718" s="4" t="n"/>
      <c r="G718" s="13" t="n"/>
      <c r="H718" s="13" t="n"/>
      <c r="I718" s="4">
        <f>IF(E718="","",IF(B718="","차량번호 미기재",IF(D718="","비용 구분 미기재",IF(F718="","증빙 종류 미기재",""))))</f>
        <v/>
      </c>
    </row>
    <row r="719">
      <c r="A719" s="6" t="n"/>
      <c r="B719" s="4" t="n"/>
      <c r="C719" s="4">
        <f>IF(B719="","",IFERROR(INDEX('차량별 비용·업무사용비율'!$B$5:$B$24,MATCH(B719,'차량별 비용·업무사용비율'!$A$5:$A$24,0)),"차량 목록에 없음"))</f>
        <v/>
      </c>
      <c r="D719" s="4" t="n"/>
      <c r="E719" s="12" t="n"/>
      <c r="F719" s="4" t="n"/>
      <c r="G719" s="13" t="n"/>
      <c r="H719" s="13" t="n"/>
      <c r="I719" s="4">
        <f>IF(E719="","",IF(B719="","차량번호 미기재",IF(D719="","비용 구분 미기재",IF(F719="","증빙 종류 미기재",""))))</f>
        <v/>
      </c>
    </row>
    <row r="720">
      <c r="A720" s="6" t="n"/>
      <c r="B720" s="4" t="n"/>
      <c r="C720" s="4">
        <f>IF(B720="","",IFERROR(INDEX('차량별 비용·업무사용비율'!$B$5:$B$24,MATCH(B720,'차량별 비용·업무사용비율'!$A$5:$A$24,0)),"차량 목록에 없음"))</f>
        <v/>
      </c>
      <c r="D720" s="4" t="n"/>
      <c r="E720" s="12" t="n"/>
      <c r="F720" s="4" t="n"/>
      <c r="G720" s="13" t="n"/>
      <c r="H720" s="13" t="n"/>
      <c r="I720" s="4">
        <f>IF(E720="","",IF(B720="","차량번호 미기재",IF(D720="","비용 구분 미기재",IF(F720="","증빙 종류 미기재",""))))</f>
        <v/>
      </c>
    </row>
    <row r="721">
      <c r="A721" s="6" t="n"/>
      <c r="B721" s="4" t="n"/>
      <c r="C721" s="4">
        <f>IF(B721="","",IFERROR(INDEX('차량별 비용·업무사용비율'!$B$5:$B$24,MATCH(B721,'차량별 비용·업무사용비율'!$A$5:$A$24,0)),"차량 목록에 없음"))</f>
        <v/>
      </c>
      <c r="D721" s="4" t="n"/>
      <c r="E721" s="12" t="n"/>
      <c r="F721" s="4" t="n"/>
      <c r="G721" s="13" t="n"/>
      <c r="H721" s="13" t="n"/>
      <c r="I721" s="4">
        <f>IF(E721="","",IF(B721="","차량번호 미기재",IF(D721="","비용 구분 미기재",IF(F721="","증빙 종류 미기재",""))))</f>
        <v/>
      </c>
    </row>
    <row r="722">
      <c r="A722" s="6" t="n"/>
      <c r="B722" s="4" t="n"/>
      <c r="C722" s="4">
        <f>IF(B722="","",IFERROR(INDEX('차량별 비용·업무사용비율'!$B$5:$B$24,MATCH(B722,'차량별 비용·업무사용비율'!$A$5:$A$24,0)),"차량 목록에 없음"))</f>
        <v/>
      </c>
      <c r="D722" s="4" t="n"/>
      <c r="E722" s="12" t="n"/>
      <c r="F722" s="4" t="n"/>
      <c r="G722" s="13" t="n"/>
      <c r="H722" s="13" t="n"/>
      <c r="I722" s="4">
        <f>IF(E722="","",IF(B722="","차량번호 미기재",IF(D722="","비용 구분 미기재",IF(F722="","증빙 종류 미기재",""))))</f>
        <v/>
      </c>
    </row>
    <row r="723">
      <c r="A723" s="6" t="n"/>
      <c r="B723" s="4" t="n"/>
      <c r="C723" s="4">
        <f>IF(B723="","",IFERROR(INDEX('차량별 비용·업무사용비율'!$B$5:$B$24,MATCH(B723,'차량별 비용·업무사용비율'!$A$5:$A$24,0)),"차량 목록에 없음"))</f>
        <v/>
      </c>
      <c r="D723" s="4" t="n"/>
      <c r="E723" s="12" t="n"/>
      <c r="F723" s="4" t="n"/>
      <c r="G723" s="13" t="n"/>
      <c r="H723" s="13" t="n"/>
      <c r="I723" s="4">
        <f>IF(E723="","",IF(B723="","차량번호 미기재",IF(D723="","비용 구분 미기재",IF(F723="","증빙 종류 미기재",""))))</f>
        <v/>
      </c>
    </row>
    <row r="724">
      <c r="A724" s="6" t="n"/>
      <c r="B724" s="4" t="n"/>
      <c r="C724" s="4">
        <f>IF(B724="","",IFERROR(INDEX('차량별 비용·업무사용비율'!$B$5:$B$24,MATCH(B724,'차량별 비용·업무사용비율'!$A$5:$A$24,0)),"차량 목록에 없음"))</f>
        <v/>
      </c>
      <c r="D724" s="4" t="n"/>
      <c r="E724" s="12" t="n"/>
      <c r="F724" s="4" t="n"/>
      <c r="G724" s="13" t="n"/>
      <c r="H724" s="13" t="n"/>
      <c r="I724" s="4">
        <f>IF(E724="","",IF(B724="","차량번호 미기재",IF(D724="","비용 구분 미기재",IF(F724="","증빙 종류 미기재",""))))</f>
        <v/>
      </c>
    </row>
    <row r="725">
      <c r="A725" s="6" t="n"/>
      <c r="B725" s="4" t="n"/>
      <c r="C725" s="4">
        <f>IF(B725="","",IFERROR(INDEX('차량별 비용·업무사용비율'!$B$5:$B$24,MATCH(B725,'차량별 비용·업무사용비율'!$A$5:$A$24,0)),"차량 목록에 없음"))</f>
        <v/>
      </c>
      <c r="D725" s="4" t="n"/>
      <c r="E725" s="12" t="n"/>
      <c r="F725" s="4" t="n"/>
      <c r="G725" s="13" t="n"/>
      <c r="H725" s="13" t="n"/>
      <c r="I725" s="4">
        <f>IF(E725="","",IF(B725="","차량번호 미기재",IF(D725="","비용 구분 미기재",IF(F725="","증빙 종류 미기재",""))))</f>
        <v/>
      </c>
    </row>
    <row r="726">
      <c r="A726" s="6" t="n"/>
      <c r="B726" s="4" t="n"/>
      <c r="C726" s="4">
        <f>IF(B726="","",IFERROR(INDEX('차량별 비용·업무사용비율'!$B$5:$B$24,MATCH(B726,'차량별 비용·업무사용비율'!$A$5:$A$24,0)),"차량 목록에 없음"))</f>
        <v/>
      </c>
      <c r="D726" s="4" t="n"/>
      <c r="E726" s="12" t="n"/>
      <c r="F726" s="4" t="n"/>
      <c r="G726" s="13" t="n"/>
      <c r="H726" s="13" t="n"/>
      <c r="I726" s="4">
        <f>IF(E726="","",IF(B726="","차량번호 미기재",IF(D726="","비용 구분 미기재",IF(F726="","증빙 종류 미기재",""))))</f>
        <v/>
      </c>
    </row>
    <row r="727">
      <c r="A727" s="6" t="n"/>
      <c r="B727" s="4" t="n"/>
      <c r="C727" s="4">
        <f>IF(B727="","",IFERROR(INDEX('차량별 비용·업무사용비율'!$B$5:$B$24,MATCH(B727,'차량별 비용·업무사용비율'!$A$5:$A$24,0)),"차량 목록에 없음"))</f>
        <v/>
      </c>
      <c r="D727" s="4" t="n"/>
      <c r="E727" s="12" t="n"/>
      <c r="F727" s="4" t="n"/>
      <c r="G727" s="13" t="n"/>
      <c r="H727" s="13" t="n"/>
      <c r="I727" s="4">
        <f>IF(E727="","",IF(B727="","차량번호 미기재",IF(D727="","비용 구분 미기재",IF(F727="","증빙 종류 미기재",""))))</f>
        <v/>
      </c>
    </row>
    <row r="728">
      <c r="A728" s="6" t="n"/>
      <c r="B728" s="4" t="n"/>
      <c r="C728" s="4">
        <f>IF(B728="","",IFERROR(INDEX('차량별 비용·업무사용비율'!$B$5:$B$24,MATCH(B728,'차량별 비용·업무사용비율'!$A$5:$A$24,0)),"차량 목록에 없음"))</f>
        <v/>
      </c>
      <c r="D728" s="4" t="n"/>
      <c r="E728" s="12" t="n"/>
      <c r="F728" s="4" t="n"/>
      <c r="G728" s="13" t="n"/>
      <c r="H728" s="13" t="n"/>
      <c r="I728" s="4">
        <f>IF(E728="","",IF(B728="","차량번호 미기재",IF(D728="","비용 구분 미기재",IF(F728="","증빙 종류 미기재",""))))</f>
        <v/>
      </c>
    </row>
    <row r="729">
      <c r="A729" s="6" t="n"/>
      <c r="B729" s="4" t="n"/>
      <c r="C729" s="4">
        <f>IF(B729="","",IFERROR(INDEX('차량별 비용·업무사용비율'!$B$5:$B$24,MATCH(B729,'차량별 비용·업무사용비율'!$A$5:$A$24,0)),"차량 목록에 없음"))</f>
        <v/>
      </c>
      <c r="D729" s="4" t="n"/>
      <c r="E729" s="12" t="n"/>
      <c r="F729" s="4" t="n"/>
      <c r="G729" s="13" t="n"/>
      <c r="H729" s="13" t="n"/>
      <c r="I729" s="4">
        <f>IF(E729="","",IF(B729="","차량번호 미기재",IF(D729="","비용 구분 미기재",IF(F729="","증빙 종류 미기재",""))))</f>
        <v/>
      </c>
    </row>
    <row r="730">
      <c r="A730" s="6" t="n"/>
      <c r="B730" s="4" t="n"/>
      <c r="C730" s="4">
        <f>IF(B730="","",IFERROR(INDEX('차량별 비용·업무사용비율'!$B$5:$B$24,MATCH(B730,'차량별 비용·업무사용비율'!$A$5:$A$24,0)),"차량 목록에 없음"))</f>
        <v/>
      </c>
      <c r="D730" s="4" t="n"/>
      <c r="E730" s="12" t="n"/>
      <c r="F730" s="4" t="n"/>
      <c r="G730" s="13" t="n"/>
      <c r="H730" s="13" t="n"/>
      <c r="I730" s="4">
        <f>IF(E730="","",IF(B730="","차량번호 미기재",IF(D730="","비용 구분 미기재",IF(F730="","증빙 종류 미기재",""))))</f>
        <v/>
      </c>
    </row>
    <row r="731">
      <c r="A731" s="6" t="n"/>
      <c r="B731" s="4" t="n"/>
      <c r="C731" s="4">
        <f>IF(B731="","",IFERROR(INDEX('차량별 비용·업무사용비율'!$B$5:$B$24,MATCH(B731,'차량별 비용·업무사용비율'!$A$5:$A$24,0)),"차량 목록에 없음"))</f>
        <v/>
      </c>
      <c r="D731" s="4" t="n"/>
      <c r="E731" s="12" t="n"/>
      <c r="F731" s="4" t="n"/>
      <c r="G731" s="13" t="n"/>
      <c r="H731" s="13" t="n"/>
      <c r="I731" s="4">
        <f>IF(E731="","",IF(B731="","차량번호 미기재",IF(D731="","비용 구분 미기재",IF(F731="","증빙 종류 미기재",""))))</f>
        <v/>
      </c>
    </row>
    <row r="732">
      <c r="A732" s="6" t="n"/>
      <c r="B732" s="4" t="n"/>
      <c r="C732" s="4">
        <f>IF(B732="","",IFERROR(INDEX('차량별 비용·업무사용비율'!$B$5:$B$24,MATCH(B732,'차량별 비용·업무사용비율'!$A$5:$A$24,0)),"차량 목록에 없음"))</f>
        <v/>
      </c>
      <c r="D732" s="4" t="n"/>
      <c r="E732" s="12" t="n"/>
      <c r="F732" s="4" t="n"/>
      <c r="G732" s="13" t="n"/>
      <c r="H732" s="13" t="n"/>
      <c r="I732" s="4">
        <f>IF(E732="","",IF(B732="","차량번호 미기재",IF(D732="","비용 구분 미기재",IF(F732="","증빙 종류 미기재",""))))</f>
        <v/>
      </c>
    </row>
    <row r="733">
      <c r="A733" s="6" t="n"/>
      <c r="B733" s="4" t="n"/>
      <c r="C733" s="4">
        <f>IF(B733="","",IFERROR(INDEX('차량별 비용·업무사용비율'!$B$5:$B$24,MATCH(B733,'차량별 비용·업무사용비율'!$A$5:$A$24,0)),"차량 목록에 없음"))</f>
        <v/>
      </c>
      <c r="D733" s="4" t="n"/>
      <c r="E733" s="12" t="n"/>
      <c r="F733" s="4" t="n"/>
      <c r="G733" s="13" t="n"/>
      <c r="H733" s="13" t="n"/>
      <c r="I733" s="4">
        <f>IF(E733="","",IF(B733="","차량번호 미기재",IF(D733="","비용 구분 미기재",IF(F733="","증빙 종류 미기재",""))))</f>
        <v/>
      </c>
    </row>
    <row r="734">
      <c r="A734" s="6" t="n"/>
      <c r="B734" s="4" t="n"/>
      <c r="C734" s="4">
        <f>IF(B734="","",IFERROR(INDEX('차량별 비용·업무사용비율'!$B$5:$B$24,MATCH(B734,'차량별 비용·업무사용비율'!$A$5:$A$24,0)),"차량 목록에 없음"))</f>
        <v/>
      </c>
      <c r="D734" s="4" t="n"/>
      <c r="E734" s="12" t="n"/>
      <c r="F734" s="4" t="n"/>
      <c r="G734" s="13" t="n"/>
      <c r="H734" s="13" t="n"/>
      <c r="I734" s="4">
        <f>IF(E734="","",IF(B734="","차량번호 미기재",IF(D734="","비용 구분 미기재",IF(F734="","증빙 종류 미기재",""))))</f>
        <v/>
      </c>
    </row>
    <row r="735">
      <c r="A735" s="6" t="n"/>
      <c r="B735" s="4" t="n"/>
      <c r="C735" s="4">
        <f>IF(B735="","",IFERROR(INDEX('차량별 비용·업무사용비율'!$B$5:$B$24,MATCH(B735,'차량별 비용·업무사용비율'!$A$5:$A$24,0)),"차량 목록에 없음"))</f>
        <v/>
      </c>
      <c r="D735" s="4" t="n"/>
      <c r="E735" s="12" t="n"/>
      <c r="F735" s="4" t="n"/>
      <c r="G735" s="13" t="n"/>
      <c r="H735" s="13" t="n"/>
      <c r="I735" s="4">
        <f>IF(E735="","",IF(B735="","차량번호 미기재",IF(D735="","비용 구분 미기재",IF(F735="","증빙 종류 미기재",""))))</f>
        <v/>
      </c>
    </row>
    <row r="736">
      <c r="A736" s="6" t="n"/>
      <c r="B736" s="4" t="n"/>
      <c r="C736" s="4">
        <f>IF(B736="","",IFERROR(INDEX('차량별 비용·업무사용비율'!$B$5:$B$24,MATCH(B736,'차량별 비용·업무사용비율'!$A$5:$A$24,0)),"차량 목록에 없음"))</f>
        <v/>
      </c>
      <c r="D736" s="4" t="n"/>
      <c r="E736" s="12" t="n"/>
      <c r="F736" s="4" t="n"/>
      <c r="G736" s="13" t="n"/>
      <c r="H736" s="13" t="n"/>
      <c r="I736" s="4">
        <f>IF(E736="","",IF(B736="","차량번호 미기재",IF(D736="","비용 구분 미기재",IF(F736="","증빙 종류 미기재",""))))</f>
        <v/>
      </c>
    </row>
    <row r="737">
      <c r="A737" s="6" t="n"/>
      <c r="B737" s="4" t="n"/>
      <c r="C737" s="4">
        <f>IF(B737="","",IFERROR(INDEX('차량별 비용·업무사용비율'!$B$5:$B$24,MATCH(B737,'차량별 비용·업무사용비율'!$A$5:$A$24,0)),"차량 목록에 없음"))</f>
        <v/>
      </c>
      <c r="D737" s="4" t="n"/>
      <c r="E737" s="12" t="n"/>
      <c r="F737" s="4" t="n"/>
      <c r="G737" s="13" t="n"/>
      <c r="H737" s="13" t="n"/>
      <c r="I737" s="4">
        <f>IF(E737="","",IF(B737="","차량번호 미기재",IF(D737="","비용 구분 미기재",IF(F737="","증빙 종류 미기재",""))))</f>
        <v/>
      </c>
    </row>
    <row r="738">
      <c r="A738" s="6" t="n"/>
      <c r="B738" s="4" t="n"/>
      <c r="C738" s="4">
        <f>IF(B738="","",IFERROR(INDEX('차량별 비용·업무사용비율'!$B$5:$B$24,MATCH(B738,'차량별 비용·업무사용비율'!$A$5:$A$24,0)),"차량 목록에 없음"))</f>
        <v/>
      </c>
      <c r="D738" s="4" t="n"/>
      <c r="E738" s="12" t="n"/>
      <c r="F738" s="4" t="n"/>
      <c r="G738" s="13" t="n"/>
      <c r="H738" s="13" t="n"/>
      <c r="I738" s="4">
        <f>IF(E738="","",IF(B738="","차량번호 미기재",IF(D738="","비용 구분 미기재",IF(F738="","증빙 종류 미기재",""))))</f>
        <v/>
      </c>
    </row>
    <row r="739">
      <c r="A739" s="6" t="n"/>
      <c r="B739" s="4" t="n"/>
      <c r="C739" s="4">
        <f>IF(B739="","",IFERROR(INDEX('차량별 비용·업무사용비율'!$B$5:$B$24,MATCH(B739,'차량별 비용·업무사용비율'!$A$5:$A$24,0)),"차량 목록에 없음"))</f>
        <v/>
      </c>
      <c r="D739" s="4" t="n"/>
      <c r="E739" s="12" t="n"/>
      <c r="F739" s="4" t="n"/>
      <c r="G739" s="13" t="n"/>
      <c r="H739" s="13" t="n"/>
      <c r="I739" s="4">
        <f>IF(E739="","",IF(B739="","차량번호 미기재",IF(D739="","비용 구분 미기재",IF(F739="","증빙 종류 미기재",""))))</f>
        <v/>
      </c>
    </row>
    <row r="740">
      <c r="A740" s="6" t="n"/>
      <c r="B740" s="4" t="n"/>
      <c r="C740" s="4">
        <f>IF(B740="","",IFERROR(INDEX('차량별 비용·업무사용비율'!$B$5:$B$24,MATCH(B740,'차량별 비용·업무사용비율'!$A$5:$A$24,0)),"차량 목록에 없음"))</f>
        <v/>
      </c>
      <c r="D740" s="4" t="n"/>
      <c r="E740" s="12" t="n"/>
      <c r="F740" s="4" t="n"/>
      <c r="G740" s="13" t="n"/>
      <c r="H740" s="13" t="n"/>
      <c r="I740" s="4">
        <f>IF(E740="","",IF(B740="","차량번호 미기재",IF(D740="","비용 구분 미기재",IF(F740="","증빙 종류 미기재",""))))</f>
        <v/>
      </c>
    </row>
    <row r="741">
      <c r="A741" s="6" t="n"/>
      <c r="B741" s="4" t="n"/>
      <c r="C741" s="4">
        <f>IF(B741="","",IFERROR(INDEX('차량별 비용·업무사용비율'!$B$5:$B$24,MATCH(B741,'차량별 비용·업무사용비율'!$A$5:$A$24,0)),"차량 목록에 없음"))</f>
        <v/>
      </c>
      <c r="D741" s="4" t="n"/>
      <c r="E741" s="12" t="n"/>
      <c r="F741" s="4" t="n"/>
      <c r="G741" s="13" t="n"/>
      <c r="H741" s="13" t="n"/>
      <c r="I741" s="4">
        <f>IF(E741="","",IF(B741="","차량번호 미기재",IF(D741="","비용 구분 미기재",IF(F741="","증빙 종류 미기재",""))))</f>
        <v/>
      </c>
    </row>
    <row r="742">
      <c r="A742" s="6" t="n"/>
      <c r="B742" s="4" t="n"/>
      <c r="C742" s="4">
        <f>IF(B742="","",IFERROR(INDEX('차량별 비용·업무사용비율'!$B$5:$B$24,MATCH(B742,'차량별 비용·업무사용비율'!$A$5:$A$24,0)),"차량 목록에 없음"))</f>
        <v/>
      </c>
      <c r="D742" s="4" t="n"/>
      <c r="E742" s="12" t="n"/>
      <c r="F742" s="4" t="n"/>
      <c r="G742" s="13" t="n"/>
      <c r="H742" s="13" t="n"/>
      <c r="I742" s="4">
        <f>IF(E742="","",IF(B742="","차량번호 미기재",IF(D742="","비용 구분 미기재",IF(F742="","증빙 종류 미기재",""))))</f>
        <v/>
      </c>
    </row>
    <row r="743">
      <c r="A743" s="6" t="n"/>
      <c r="B743" s="4" t="n"/>
      <c r="C743" s="4">
        <f>IF(B743="","",IFERROR(INDEX('차량별 비용·업무사용비율'!$B$5:$B$24,MATCH(B743,'차량별 비용·업무사용비율'!$A$5:$A$24,0)),"차량 목록에 없음"))</f>
        <v/>
      </c>
      <c r="D743" s="4" t="n"/>
      <c r="E743" s="12" t="n"/>
      <c r="F743" s="4" t="n"/>
      <c r="G743" s="13" t="n"/>
      <c r="H743" s="13" t="n"/>
      <c r="I743" s="4">
        <f>IF(E743="","",IF(B743="","차량번호 미기재",IF(D743="","비용 구분 미기재",IF(F743="","증빙 종류 미기재",""))))</f>
        <v/>
      </c>
    </row>
    <row r="744">
      <c r="A744" s="6" t="n"/>
      <c r="B744" s="4" t="n"/>
      <c r="C744" s="4">
        <f>IF(B744="","",IFERROR(INDEX('차량별 비용·업무사용비율'!$B$5:$B$24,MATCH(B744,'차량별 비용·업무사용비율'!$A$5:$A$24,0)),"차량 목록에 없음"))</f>
        <v/>
      </c>
      <c r="D744" s="4" t="n"/>
      <c r="E744" s="12" t="n"/>
      <c r="F744" s="4" t="n"/>
      <c r="G744" s="13" t="n"/>
      <c r="H744" s="13" t="n"/>
      <c r="I744" s="4">
        <f>IF(E744="","",IF(B744="","차량번호 미기재",IF(D744="","비용 구분 미기재",IF(F744="","증빙 종류 미기재",""))))</f>
        <v/>
      </c>
    </row>
    <row r="745">
      <c r="A745" s="6" t="n"/>
      <c r="B745" s="4" t="n"/>
      <c r="C745" s="4">
        <f>IF(B745="","",IFERROR(INDEX('차량별 비용·업무사용비율'!$B$5:$B$24,MATCH(B745,'차량별 비용·업무사용비율'!$A$5:$A$24,0)),"차량 목록에 없음"))</f>
        <v/>
      </c>
      <c r="D745" s="4" t="n"/>
      <c r="E745" s="12" t="n"/>
      <c r="F745" s="4" t="n"/>
      <c r="G745" s="13" t="n"/>
      <c r="H745" s="13" t="n"/>
      <c r="I745" s="4">
        <f>IF(E745="","",IF(B745="","차량번호 미기재",IF(D745="","비용 구분 미기재",IF(F745="","증빙 종류 미기재",""))))</f>
        <v/>
      </c>
    </row>
    <row r="746">
      <c r="A746" s="6" t="n"/>
      <c r="B746" s="4" t="n"/>
      <c r="C746" s="4">
        <f>IF(B746="","",IFERROR(INDEX('차량별 비용·업무사용비율'!$B$5:$B$24,MATCH(B746,'차량별 비용·업무사용비율'!$A$5:$A$24,0)),"차량 목록에 없음"))</f>
        <v/>
      </c>
      <c r="D746" s="4" t="n"/>
      <c r="E746" s="12" t="n"/>
      <c r="F746" s="4" t="n"/>
      <c r="G746" s="13" t="n"/>
      <c r="H746" s="13" t="n"/>
      <c r="I746" s="4">
        <f>IF(E746="","",IF(B746="","차량번호 미기재",IF(D746="","비용 구분 미기재",IF(F746="","증빙 종류 미기재",""))))</f>
        <v/>
      </c>
    </row>
    <row r="747">
      <c r="A747" s="6" t="n"/>
      <c r="B747" s="4" t="n"/>
      <c r="C747" s="4">
        <f>IF(B747="","",IFERROR(INDEX('차량별 비용·업무사용비율'!$B$5:$B$24,MATCH(B747,'차량별 비용·업무사용비율'!$A$5:$A$24,0)),"차량 목록에 없음"))</f>
        <v/>
      </c>
      <c r="D747" s="4" t="n"/>
      <c r="E747" s="12" t="n"/>
      <c r="F747" s="4" t="n"/>
      <c r="G747" s="13" t="n"/>
      <c r="H747" s="13" t="n"/>
      <c r="I747" s="4">
        <f>IF(E747="","",IF(B747="","차량번호 미기재",IF(D747="","비용 구분 미기재",IF(F747="","증빙 종류 미기재",""))))</f>
        <v/>
      </c>
    </row>
    <row r="748">
      <c r="A748" s="6" t="n"/>
      <c r="B748" s="4" t="n"/>
      <c r="C748" s="4">
        <f>IF(B748="","",IFERROR(INDEX('차량별 비용·업무사용비율'!$B$5:$B$24,MATCH(B748,'차량별 비용·업무사용비율'!$A$5:$A$24,0)),"차량 목록에 없음"))</f>
        <v/>
      </c>
      <c r="D748" s="4" t="n"/>
      <c r="E748" s="12" t="n"/>
      <c r="F748" s="4" t="n"/>
      <c r="G748" s="13" t="n"/>
      <c r="H748" s="13" t="n"/>
      <c r="I748" s="4">
        <f>IF(E748="","",IF(B748="","차량번호 미기재",IF(D748="","비용 구분 미기재",IF(F748="","증빙 종류 미기재",""))))</f>
        <v/>
      </c>
    </row>
    <row r="749">
      <c r="A749" s="6" t="n"/>
      <c r="B749" s="4" t="n"/>
      <c r="C749" s="4">
        <f>IF(B749="","",IFERROR(INDEX('차량별 비용·업무사용비율'!$B$5:$B$24,MATCH(B749,'차량별 비용·업무사용비율'!$A$5:$A$24,0)),"차량 목록에 없음"))</f>
        <v/>
      </c>
      <c r="D749" s="4" t="n"/>
      <c r="E749" s="12" t="n"/>
      <c r="F749" s="4" t="n"/>
      <c r="G749" s="13" t="n"/>
      <c r="H749" s="13" t="n"/>
      <c r="I749" s="4">
        <f>IF(E749="","",IF(B749="","차량번호 미기재",IF(D749="","비용 구분 미기재",IF(F749="","증빙 종류 미기재",""))))</f>
        <v/>
      </c>
    </row>
    <row r="750">
      <c r="A750" s="6" t="n"/>
      <c r="B750" s="4" t="n"/>
      <c r="C750" s="4">
        <f>IF(B750="","",IFERROR(INDEX('차량별 비용·업무사용비율'!$B$5:$B$24,MATCH(B750,'차량별 비용·업무사용비율'!$A$5:$A$24,0)),"차량 목록에 없음"))</f>
        <v/>
      </c>
      <c r="D750" s="4" t="n"/>
      <c r="E750" s="12" t="n"/>
      <c r="F750" s="4" t="n"/>
      <c r="G750" s="13" t="n"/>
      <c r="H750" s="13" t="n"/>
      <c r="I750" s="4">
        <f>IF(E750="","",IF(B750="","차량번호 미기재",IF(D750="","비용 구분 미기재",IF(F750="","증빙 종류 미기재",""))))</f>
        <v/>
      </c>
    </row>
    <row r="751">
      <c r="A751" s="6" t="n"/>
      <c r="B751" s="4" t="n"/>
      <c r="C751" s="4">
        <f>IF(B751="","",IFERROR(INDEX('차량별 비용·업무사용비율'!$B$5:$B$24,MATCH(B751,'차량별 비용·업무사용비율'!$A$5:$A$24,0)),"차량 목록에 없음"))</f>
        <v/>
      </c>
      <c r="D751" s="4" t="n"/>
      <c r="E751" s="12" t="n"/>
      <c r="F751" s="4" t="n"/>
      <c r="G751" s="13" t="n"/>
      <c r="H751" s="13" t="n"/>
      <c r="I751" s="4">
        <f>IF(E751="","",IF(B751="","차량번호 미기재",IF(D751="","비용 구분 미기재",IF(F751="","증빙 종류 미기재",""))))</f>
        <v/>
      </c>
    </row>
    <row r="752">
      <c r="A752" s="6" t="n"/>
      <c r="B752" s="4" t="n"/>
      <c r="C752" s="4">
        <f>IF(B752="","",IFERROR(INDEX('차량별 비용·업무사용비율'!$B$5:$B$24,MATCH(B752,'차량별 비용·업무사용비율'!$A$5:$A$24,0)),"차량 목록에 없음"))</f>
        <v/>
      </c>
      <c r="D752" s="4" t="n"/>
      <c r="E752" s="12" t="n"/>
      <c r="F752" s="4" t="n"/>
      <c r="G752" s="13" t="n"/>
      <c r="H752" s="13" t="n"/>
      <c r="I752" s="4">
        <f>IF(E752="","",IF(B752="","차량번호 미기재",IF(D752="","비용 구분 미기재",IF(F752="","증빙 종류 미기재",""))))</f>
        <v/>
      </c>
    </row>
    <row r="753">
      <c r="A753" s="6" t="n"/>
      <c r="B753" s="4" t="n"/>
      <c r="C753" s="4">
        <f>IF(B753="","",IFERROR(INDEX('차량별 비용·업무사용비율'!$B$5:$B$24,MATCH(B753,'차량별 비용·업무사용비율'!$A$5:$A$24,0)),"차량 목록에 없음"))</f>
        <v/>
      </c>
      <c r="D753" s="4" t="n"/>
      <c r="E753" s="12" t="n"/>
      <c r="F753" s="4" t="n"/>
      <c r="G753" s="13" t="n"/>
      <c r="H753" s="13" t="n"/>
      <c r="I753" s="4">
        <f>IF(E753="","",IF(B753="","차량번호 미기재",IF(D753="","비용 구분 미기재",IF(F753="","증빙 종류 미기재",""))))</f>
        <v/>
      </c>
    </row>
    <row r="754">
      <c r="A754" s="6" t="n"/>
      <c r="B754" s="4" t="n"/>
      <c r="C754" s="4">
        <f>IF(B754="","",IFERROR(INDEX('차량별 비용·업무사용비율'!$B$5:$B$24,MATCH(B754,'차량별 비용·업무사용비율'!$A$5:$A$24,0)),"차량 목록에 없음"))</f>
        <v/>
      </c>
      <c r="D754" s="4" t="n"/>
      <c r="E754" s="12" t="n"/>
      <c r="F754" s="4" t="n"/>
      <c r="G754" s="13" t="n"/>
      <c r="H754" s="13" t="n"/>
      <c r="I754" s="4">
        <f>IF(E754="","",IF(B754="","차량번호 미기재",IF(D754="","비용 구분 미기재",IF(F754="","증빙 종류 미기재",""))))</f>
        <v/>
      </c>
    </row>
    <row r="755">
      <c r="A755" s="6" t="n"/>
      <c r="B755" s="4" t="n"/>
      <c r="C755" s="4">
        <f>IF(B755="","",IFERROR(INDEX('차량별 비용·업무사용비율'!$B$5:$B$24,MATCH(B755,'차량별 비용·업무사용비율'!$A$5:$A$24,0)),"차량 목록에 없음"))</f>
        <v/>
      </c>
      <c r="D755" s="4" t="n"/>
      <c r="E755" s="12" t="n"/>
      <c r="F755" s="4" t="n"/>
      <c r="G755" s="13" t="n"/>
      <c r="H755" s="13" t="n"/>
      <c r="I755" s="4">
        <f>IF(E755="","",IF(B755="","차량번호 미기재",IF(D755="","비용 구분 미기재",IF(F755="","증빙 종류 미기재",""))))</f>
        <v/>
      </c>
    </row>
    <row r="756">
      <c r="A756" s="6" t="n"/>
      <c r="B756" s="4" t="n"/>
      <c r="C756" s="4">
        <f>IF(B756="","",IFERROR(INDEX('차량별 비용·업무사용비율'!$B$5:$B$24,MATCH(B756,'차량별 비용·업무사용비율'!$A$5:$A$24,0)),"차량 목록에 없음"))</f>
        <v/>
      </c>
      <c r="D756" s="4" t="n"/>
      <c r="E756" s="12" t="n"/>
      <c r="F756" s="4" t="n"/>
      <c r="G756" s="13" t="n"/>
      <c r="H756" s="13" t="n"/>
      <c r="I756" s="4">
        <f>IF(E756="","",IF(B756="","차량번호 미기재",IF(D756="","비용 구분 미기재",IF(F756="","증빙 종류 미기재",""))))</f>
        <v/>
      </c>
    </row>
    <row r="757">
      <c r="A757" s="6" t="n"/>
      <c r="B757" s="4" t="n"/>
      <c r="C757" s="4">
        <f>IF(B757="","",IFERROR(INDEX('차량별 비용·업무사용비율'!$B$5:$B$24,MATCH(B757,'차량별 비용·업무사용비율'!$A$5:$A$24,0)),"차량 목록에 없음"))</f>
        <v/>
      </c>
      <c r="D757" s="4" t="n"/>
      <c r="E757" s="12" t="n"/>
      <c r="F757" s="4" t="n"/>
      <c r="G757" s="13" t="n"/>
      <c r="H757" s="13" t="n"/>
      <c r="I757" s="4">
        <f>IF(E757="","",IF(B757="","차량번호 미기재",IF(D757="","비용 구분 미기재",IF(F757="","증빙 종류 미기재",""))))</f>
        <v/>
      </c>
    </row>
    <row r="758">
      <c r="A758" s="6" t="n"/>
      <c r="B758" s="4" t="n"/>
      <c r="C758" s="4">
        <f>IF(B758="","",IFERROR(INDEX('차량별 비용·업무사용비율'!$B$5:$B$24,MATCH(B758,'차량별 비용·업무사용비율'!$A$5:$A$24,0)),"차량 목록에 없음"))</f>
        <v/>
      </c>
      <c r="D758" s="4" t="n"/>
      <c r="E758" s="12" t="n"/>
      <c r="F758" s="4" t="n"/>
      <c r="G758" s="13" t="n"/>
      <c r="H758" s="13" t="n"/>
      <c r="I758" s="4">
        <f>IF(E758="","",IF(B758="","차량번호 미기재",IF(D758="","비용 구분 미기재",IF(F758="","증빙 종류 미기재",""))))</f>
        <v/>
      </c>
    </row>
    <row r="759">
      <c r="A759" s="6" t="n"/>
      <c r="B759" s="4" t="n"/>
      <c r="C759" s="4">
        <f>IF(B759="","",IFERROR(INDEX('차량별 비용·업무사용비율'!$B$5:$B$24,MATCH(B759,'차량별 비용·업무사용비율'!$A$5:$A$24,0)),"차량 목록에 없음"))</f>
        <v/>
      </c>
      <c r="D759" s="4" t="n"/>
      <c r="E759" s="12" t="n"/>
      <c r="F759" s="4" t="n"/>
      <c r="G759" s="13" t="n"/>
      <c r="H759" s="13" t="n"/>
      <c r="I759" s="4">
        <f>IF(E759="","",IF(B759="","차량번호 미기재",IF(D759="","비용 구분 미기재",IF(F759="","증빙 종류 미기재",""))))</f>
        <v/>
      </c>
    </row>
    <row r="760">
      <c r="A760" s="6" t="n"/>
      <c r="B760" s="4" t="n"/>
      <c r="C760" s="4">
        <f>IF(B760="","",IFERROR(INDEX('차량별 비용·업무사용비율'!$B$5:$B$24,MATCH(B760,'차량별 비용·업무사용비율'!$A$5:$A$24,0)),"차량 목록에 없음"))</f>
        <v/>
      </c>
      <c r="D760" s="4" t="n"/>
      <c r="E760" s="12" t="n"/>
      <c r="F760" s="4" t="n"/>
      <c r="G760" s="13" t="n"/>
      <c r="H760" s="13" t="n"/>
      <c r="I760" s="4">
        <f>IF(E760="","",IF(B760="","차량번호 미기재",IF(D760="","비용 구분 미기재",IF(F760="","증빙 종류 미기재",""))))</f>
        <v/>
      </c>
    </row>
    <row r="761">
      <c r="A761" s="6" t="n"/>
      <c r="B761" s="4" t="n"/>
      <c r="C761" s="4">
        <f>IF(B761="","",IFERROR(INDEX('차량별 비용·업무사용비율'!$B$5:$B$24,MATCH(B761,'차량별 비용·업무사용비율'!$A$5:$A$24,0)),"차량 목록에 없음"))</f>
        <v/>
      </c>
      <c r="D761" s="4" t="n"/>
      <c r="E761" s="12" t="n"/>
      <c r="F761" s="4" t="n"/>
      <c r="G761" s="13" t="n"/>
      <c r="H761" s="13" t="n"/>
      <c r="I761" s="4">
        <f>IF(E761="","",IF(B761="","차량번호 미기재",IF(D761="","비용 구분 미기재",IF(F761="","증빙 종류 미기재",""))))</f>
        <v/>
      </c>
    </row>
    <row r="762">
      <c r="A762" s="6" t="n"/>
      <c r="B762" s="4" t="n"/>
      <c r="C762" s="4">
        <f>IF(B762="","",IFERROR(INDEX('차량별 비용·업무사용비율'!$B$5:$B$24,MATCH(B762,'차량별 비용·업무사용비율'!$A$5:$A$24,0)),"차량 목록에 없음"))</f>
        <v/>
      </c>
      <c r="D762" s="4" t="n"/>
      <c r="E762" s="12" t="n"/>
      <c r="F762" s="4" t="n"/>
      <c r="G762" s="13" t="n"/>
      <c r="H762" s="13" t="n"/>
      <c r="I762" s="4">
        <f>IF(E762="","",IF(B762="","차량번호 미기재",IF(D762="","비용 구분 미기재",IF(F762="","증빙 종류 미기재",""))))</f>
        <v/>
      </c>
    </row>
    <row r="763">
      <c r="A763" s="6" t="n"/>
      <c r="B763" s="4" t="n"/>
      <c r="C763" s="4">
        <f>IF(B763="","",IFERROR(INDEX('차량별 비용·업무사용비율'!$B$5:$B$24,MATCH(B763,'차량별 비용·업무사용비율'!$A$5:$A$24,0)),"차량 목록에 없음"))</f>
        <v/>
      </c>
      <c r="D763" s="4" t="n"/>
      <c r="E763" s="12" t="n"/>
      <c r="F763" s="4" t="n"/>
      <c r="G763" s="13" t="n"/>
      <c r="H763" s="13" t="n"/>
      <c r="I763" s="4">
        <f>IF(E763="","",IF(B763="","차량번호 미기재",IF(D763="","비용 구분 미기재",IF(F763="","증빙 종류 미기재",""))))</f>
        <v/>
      </c>
    </row>
    <row r="764">
      <c r="A764" s="6" t="n"/>
      <c r="B764" s="4" t="n"/>
      <c r="C764" s="4">
        <f>IF(B764="","",IFERROR(INDEX('차량별 비용·업무사용비율'!$B$5:$B$24,MATCH(B764,'차량별 비용·업무사용비율'!$A$5:$A$24,0)),"차량 목록에 없음"))</f>
        <v/>
      </c>
      <c r="D764" s="4" t="n"/>
      <c r="E764" s="12" t="n"/>
      <c r="F764" s="4" t="n"/>
      <c r="G764" s="13" t="n"/>
      <c r="H764" s="13" t="n"/>
      <c r="I764" s="4">
        <f>IF(E764="","",IF(B764="","차량번호 미기재",IF(D764="","비용 구분 미기재",IF(F764="","증빙 종류 미기재",""))))</f>
        <v/>
      </c>
    </row>
    <row r="765">
      <c r="A765" s="6" t="n"/>
      <c r="B765" s="4" t="n"/>
      <c r="C765" s="4">
        <f>IF(B765="","",IFERROR(INDEX('차량별 비용·업무사용비율'!$B$5:$B$24,MATCH(B765,'차량별 비용·업무사용비율'!$A$5:$A$24,0)),"차량 목록에 없음"))</f>
        <v/>
      </c>
      <c r="D765" s="4" t="n"/>
      <c r="E765" s="12" t="n"/>
      <c r="F765" s="4" t="n"/>
      <c r="G765" s="13" t="n"/>
      <c r="H765" s="13" t="n"/>
      <c r="I765" s="4">
        <f>IF(E765="","",IF(B765="","차량번호 미기재",IF(D765="","비용 구분 미기재",IF(F765="","증빙 종류 미기재",""))))</f>
        <v/>
      </c>
    </row>
    <row r="766">
      <c r="A766" s="6" t="n"/>
      <c r="B766" s="4" t="n"/>
      <c r="C766" s="4">
        <f>IF(B766="","",IFERROR(INDEX('차량별 비용·업무사용비율'!$B$5:$B$24,MATCH(B766,'차량별 비용·업무사용비율'!$A$5:$A$24,0)),"차량 목록에 없음"))</f>
        <v/>
      </c>
      <c r="D766" s="4" t="n"/>
      <c r="E766" s="12" t="n"/>
      <c r="F766" s="4" t="n"/>
      <c r="G766" s="13" t="n"/>
      <c r="H766" s="13" t="n"/>
      <c r="I766" s="4">
        <f>IF(E766="","",IF(B766="","차량번호 미기재",IF(D766="","비용 구분 미기재",IF(F766="","증빙 종류 미기재",""))))</f>
        <v/>
      </c>
    </row>
    <row r="767">
      <c r="A767" s="6" t="n"/>
      <c r="B767" s="4" t="n"/>
      <c r="C767" s="4">
        <f>IF(B767="","",IFERROR(INDEX('차량별 비용·업무사용비율'!$B$5:$B$24,MATCH(B767,'차량별 비용·업무사용비율'!$A$5:$A$24,0)),"차량 목록에 없음"))</f>
        <v/>
      </c>
      <c r="D767" s="4" t="n"/>
      <c r="E767" s="12" t="n"/>
      <c r="F767" s="4" t="n"/>
      <c r="G767" s="13" t="n"/>
      <c r="H767" s="13" t="n"/>
      <c r="I767" s="4">
        <f>IF(E767="","",IF(B767="","차량번호 미기재",IF(D767="","비용 구분 미기재",IF(F767="","증빙 종류 미기재",""))))</f>
        <v/>
      </c>
    </row>
    <row r="768">
      <c r="A768" s="6" t="n"/>
      <c r="B768" s="4" t="n"/>
      <c r="C768" s="4">
        <f>IF(B768="","",IFERROR(INDEX('차량별 비용·업무사용비율'!$B$5:$B$24,MATCH(B768,'차량별 비용·업무사용비율'!$A$5:$A$24,0)),"차량 목록에 없음"))</f>
        <v/>
      </c>
      <c r="D768" s="4" t="n"/>
      <c r="E768" s="12" t="n"/>
      <c r="F768" s="4" t="n"/>
      <c r="G768" s="13" t="n"/>
      <c r="H768" s="13" t="n"/>
      <c r="I768" s="4">
        <f>IF(E768="","",IF(B768="","차량번호 미기재",IF(D768="","비용 구분 미기재",IF(F768="","증빙 종류 미기재",""))))</f>
        <v/>
      </c>
    </row>
    <row r="769">
      <c r="A769" s="6" t="n"/>
      <c r="B769" s="4" t="n"/>
      <c r="C769" s="4">
        <f>IF(B769="","",IFERROR(INDEX('차량별 비용·업무사용비율'!$B$5:$B$24,MATCH(B769,'차량별 비용·업무사용비율'!$A$5:$A$24,0)),"차량 목록에 없음"))</f>
        <v/>
      </c>
      <c r="D769" s="4" t="n"/>
      <c r="E769" s="12" t="n"/>
      <c r="F769" s="4" t="n"/>
      <c r="G769" s="13" t="n"/>
      <c r="H769" s="13" t="n"/>
      <c r="I769" s="4">
        <f>IF(E769="","",IF(B769="","차량번호 미기재",IF(D769="","비용 구분 미기재",IF(F769="","증빙 종류 미기재",""))))</f>
        <v/>
      </c>
    </row>
    <row r="770">
      <c r="A770" s="6" t="n"/>
      <c r="B770" s="4" t="n"/>
      <c r="C770" s="4">
        <f>IF(B770="","",IFERROR(INDEX('차량별 비용·업무사용비율'!$B$5:$B$24,MATCH(B770,'차량별 비용·업무사용비율'!$A$5:$A$24,0)),"차량 목록에 없음"))</f>
        <v/>
      </c>
      <c r="D770" s="4" t="n"/>
      <c r="E770" s="12" t="n"/>
      <c r="F770" s="4" t="n"/>
      <c r="G770" s="13" t="n"/>
      <c r="H770" s="13" t="n"/>
      <c r="I770" s="4">
        <f>IF(E770="","",IF(B770="","차량번호 미기재",IF(D770="","비용 구분 미기재",IF(F770="","증빙 종류 미기재",""))))</f>
        <v/>
      </c>
    </row>
    <row r="771">
      <c r="A771" s="6" t="n"/>
      <c r="B771" s="4" t="n"/>
      <c r="C771" s="4">
        <f>IF(B771="","",IFERROR(INDEX('차량별 비용·업무사용비율'!$B$5:$B$24,MATCH(B771,'차량별 비용·업무사용비율'!$A$5:$A$24,0)),"차량 목록에 없음"))</f>
        <v/>
      </c>
      <c r="D771" s="4" t="n"/>
      <c r="E771" s="12" t="n"/>
      <c r="F771" s="4" t="n"/>
      <c r="G771" s="13" t="n"/>
      <c r="H771" s="13" t="n"/>
      <c r="I771" s="4">
        <f>IF(E771="","",IF(B771="","차량번호 미기재",IF(D771="","비용 구분 미기재",IF(F771="","증빙 종류 미기재",""))))</f>
        <v/>
      </c>
    </row>
    <row r="772">
      <c r="A772" s="6" t="n"/>
      <c r="B772" s="4" t="n"/>
      <c r="C772" s="4">
        <f>IF(B772="","",IFERROR(INDEX('차량별 비용·업무사용비율'!$B$5:$B$24,MATCH(B772,'차량별 비용·업무사용비율'!$A$5:$A$24,0)),"차량 목록에 없음"))</f>
        <v/>
      </c>
      <c r="D772" s="4" t="n"/>
      <c r="E772" s="12" t="n"/>
      <c r="F772" s="4" t="n"/>
      <c r="G772" s="13" t="n"/>
      <c r="H772" s="13" t="n"/>
      <c r="I772" s="4">
        <f>IF(E772="","",IF(B772="","차량번호 미기재",IF(D772="","비용 구분 미기재",IF(F772="","증빙 종류 미기재",""))))</f>
        <v/>
      </c>
    </row>
    <row r="773">
      <c r="A773" s="6" t="n"/>
      <c r="B773" s="4" t="n"/>
      <c r="C773" s="4">
        <f>IF(B773="","",IFERROR(INDEX('차량별 비용·업무사용비율'!$B$5:$B$24,MATCH(B773,'차량별 비용·업무사용비율'!$A$5:$A$24,0)),"차량 목록에 없음"))</f>
        <v/>
      </c>
      <c r="D773" s="4" t="n"/>
      <c r="E773" s="12" t="n"/>
      <c r="F773" s="4" t="n"/>
      <c r="G773" s="13" t="n"/>
      <c r="H773" s="13" t="n"/>
      <c r="I773" s="4">
        <f>IF(E773="","",IF(B773="","차량번호 미기재",IF(D773="","비용 구분 미기재",IF(F773="","증빙 종류 미기재",""))))</f>
        <v/>
      </c>
    </row>
    <row r="774">
      <c r="A774" s="6" t="n"/>
      <c r="B774" s="4" t="n"/>
      <c r="C774" s="4">
        <f>IF(B774="","",IFERROR(INDEX('차량별 비용·업무사용비율'!$B$5:$B$24,MATCH(B774,'차량별 비용·업무사용비율'!$A$5:$A$24,0)),"차량 목록에 없음"))</f>
        <v/>
      </c>
      <c r="D774" s="4" t="n"/>
      <c r="E774" s="12" t="n"/>
      <c r="F774" s="4" t="n"/>
      <c r="G774" s="13" t="n"/>
      <c r="H774" s="13" t="n"/>
      <c r="I774" s="4">
        <f>IF(E774="","",IF(B774="","차량번호 미기재",IF(D774="","비용 구분 미기재",IF(F774="","증빙 종류 미기재",""))))</f>
        <v/>
      </c>
    </row>
    <row r="775">
      <c r="A775" s="6" t="n"/>
      <c r="B775" s="4" t="n"/>
      <c r="C775" s="4">
        <f>IF(B775="","",IFERROR(INDEX('차량별 비용·업무사용비율'!$B$5:$B$24,MATCH(B775,'차량별 비용·업무사용비율'!$A$5:$A$24,0)),"차량 목록에 없음"))</f>
        <v/>
      </c>
      <c r="D775" s="4" t="n"/>
      <c r="E775" s="12" t="n"/>
      <c r="F775" s="4" t="n"/>
      <c r="G775" s="13" t="n"/>
      <c r="H775" s="13" t="n"/>
      <c r="I775" s="4">
        <f>IF(E775="","",IF(B775="","차량번호 미기재",IF(D775="","비용 구분 미기재",IF(F775="","증빙 종류 미기재",""))))</f>
        <v/>
      </c>
    </row>
    <row r="776">
      <c r="A776" s="6" t="n"/>
      <c r="B776" s="4" t="n"/>
      <c r="C776" s="4">
        <f>IF(B776="","",IFERROR(INDEX('차량별 비용·업무사용비율'!$B$5:$B$24,MATCH(B776,'차량별 비용·업무사용비율'!$A$5:$A$24,0)),"차량 목록에 없음"))</f>
        <v/>
      </c>
      <c r="D776" s="4" t="n"/>
      <c r="E776" s="12" t="n"/>
      <c r="F776" s="4" t="n"/>
      <c r="G776" s="13" t="n"/>
      <c r="H776" s="13" t="n"/>
      <c r="I776" s="4">
        <f>IF(E776="","",IF(B776="","차량번호 미기재",IF(D776="","비용 구분 미기재",IF(F776="","증빙 종류 미기재",""))))</f>
        <v/>
      </c>
    </row>
    <row r="777">
      <c r="A777" s="6" t="n"/>
      <c r="B777" s="4" t="n"/>
      <c r="C777" s="4">
        <f>IF(B777="","",IFERROR(INDEX('차량별 비용·업무사용비율'!$B$5:$B$24,MATCH(B777,'차량별 비용·업무사용비율'!$A$5:$A$24,0)),"차량 목록에 없음"))</f>
        <v/>
      </c>
      <c r="D777" s="4" t="n"/>
      <c r="E777" s="12" t="n"/>
      <c r="F777" s="4" t="n"/>
      <c r="G777" s="13" t="n"/>
      <c r="H777" s="13" t="n"/>
      <c r="I777" s="4">
        <f>IF(E777="","",IF(B777="","차량번호 미기재",IF(D777="","비용 구분 미기재",IF(F777="","증빙 종류 미기재",""))))</f>
        <v/>
      </c>
    </row>
    <row r="778">
      <c r="A778" s="6" t="n"/>
      <c r="B778" s="4" t="n"/>
      <c r="C778" s="4">
        <f>IF(B778="","",IFERROR(INDEX('차량별 비용·업무사용비율'!$B$5:$B$24,MATCH(B778,'차량별 비용·업무사용비율'!$A$5:$A$24,0)),"차량 목록에 없음"))</f>
        <v/>
      </c>
      <c r="D778" s="4" t="n"/>
      <c r="E778" s="12" t="n"/>
      <c r="F778" s="4" t="n"/>
      <c r="G778" s="13" t="n"/>
      <c r="H778" s="13" t="n"/>
      <c r="I778" s="4">
        <f>IF(E778="","",IF(B778="","차량번호 미기재",IF(D778="","비용 구분 미기재",IF(F778="","증빙 종류 미기재",""))))</f>
        <v/>
      </c>
    </row>
    <row r="779">
      <c r="A779" s="6" t="n"/>
      <c r="B779" s="4" t="n"/>
      <c r="C779" s="4">
        <f>IF(B779="","",IFERROR(INDEX('차량별 비용·업무사용비율'!$B$5:$B$24,MATCH(B779,'차량별 비용·업무사용비율'!$A$5:$A$24,0)),"차량 목록에 없음"))</f>
        <v/>
      </c>
      <c r="D779" s="4" t="n"/>
      <c r="E779" s="12" t="n"/>
      <c r="F779" s="4" t="n"/>
      <c r="G779" s="13" t="n"/>
      <c r="H779" s="13" t="n"/>
      <c r="I779" s="4">
        <f>IF(E779="","",IF(B779="","차량번호 미기재",IF(D779="","비용 구분 미기재",IF(F779="","증빙 종류 미기재",""))))</f>
        <v/>
      </c>
    </row>
    <row r="780">
      <c r="A780" s="6" t="n"/>
      <c r="B780" s="4" t="n"/>
      <c r="C780" s="4">
        <f>IF(B780="","",IFERROR(INDEX('차량별 비용·업무사용비율'!$B$5:$B$24,MATCH(B780,'차량별 비용·업무사용비율'!$A$5:$A$24,0)),"차량 목록에 없음"))</f>
        <v/>
      </c>
      <c r="D780" s="4" t="n"/>
      <c r="E780" s="12" t="n"/>
      <c r="F780" s="4" t="n"/>
      <c r="G780" s="13" t="n"/>
      <c r="H780" s="13" t="n"/>
      <c r="I780" s="4">
        <f>IF(E780="","",IF(B780="","차량번호 미기재",IF(D780="","비용 구분 미기재",IF(F780="","증빙 종류 미기재",""))))</f>
        <v/>
      </c>
    </row>
    <row r="781">
      <c r="A781" s="6" t="n"/>
      <c r="B781" s="4" t="n"/>
      <c r="C781" s="4">
        <f>IF(B781="","",IFERROR(INDEX('차량별 비용·업무사용비율'!$B$5:$B$24,MATCH(B781,'차량별 비용·업무사용비율'!$A$5:$A$24,0)),"차량 목록에 없음"))</f>
        <v/>
      </c>
      <c r="D781" s="4" t="n"/>
      <c r="E781" s="12" t="n"/>
      <c r="F781" s="4" t="n"/>
      <c r="G781" s="13" t="n"/>
      <c r="H781" s="13" t="n"/>
      <c r="I781" s="4">
        <f>IF(E781="","",IF(B781="","차량번호 미기재",IF(D781="","비용 구분 미기재",IF(F781="","증빙 종류 미기재",""))))</f>
        <v/>
      </c>
    </row>
    <row r="782">
      <c r="A782" s="6" t="n"/>
      <c r="B782" s="4" t="n"/>
      <c r="C782" s="4">
        <f>IF(B782="","",IFERROR(INDEX('차량별 비용·업무사용비율'!$B$5:$B$24,MATCH(B782,'차량별 비용·업무사용비율'!$A$5:$A$24,0)),"차량 목록에 없음"))</f>
        <v/>
      </c>
      <c r="D782" s="4" t="n"/>
      <c r="E782" s="12" t="n"/>
      <c r="F782" s="4" t="n"/>
      <c r="G782" s="13" t="n"/>
      <c r="H782" s="13" t="n"/>
      <c r="I782" s="4">
        <f>IF(E782="","",IF(B782="","차량번호 미기재",IF(D782="","비용 구분 미기재",IF(F782="","증빙 종류 미기재",""))))</f>
        <v/>
      </c>
    </row>
    <row r="783">
      <c r="A783" s="6" t="n"/>
      <c r="B783" s="4" t="n"/>
      <c r="C783" s="4">
        <f>IF(B783="","",IFERROR(INDEX('차량별 비용·업무사용비율'!$B$5:$B$24,MATCH(B783,'차량별 비용·업무사용비율'!$A$5:$A$24,0)),"차량 목록에 없음"))</f>
        <v/>
      </c>
      <c r="D783" s="4" t="n"/>
      <c r="E783" s="12" t="n"/>
      <c r="F783" s="4" t="n"/>
      <c r="G783" s="13" t="n"/>
      <c r="H783" s="13" t="n"/>
      <c r="I783" s="4">
        <f>IF(E783="","",IF(B783="","차량번호 미기재",IF(D783="","비용 구분 미기재",IF(F783="","증빙 종류 미기재",""))))</f>
        <v/>
      </c>
    </row>
    <row r="784">
      <c r="A784" s="6" t="n"/>
      <c r="B784" s="4" t="n"/>
      <c r="C784" s="4">
        <f>IF(B784="","",IFERROR(INDEX('차량별 비용·업무사용비율'!$B$5:$B$24,MATCH(B784,'차량별 비용·업무사용비율'!$A$5:$A$24,0)),"차량 목록에 없음"))</f>
        <v/>
      </c>
      <c r="D784" s="4" t="n"/>
      <c r="E784" s="12" t="n"/>
      <c r="F784" s="4" t="n"/>
      <c r="G784" s="13" t="n"/>
      <c r="H784" s="13" t="n"/>
      <c r="I784" s="4">
        <f>IF(E784="","",IF(B784="","차량번호 미기재",IF(D784="","비용 구분 미기재",IF(F784="","증빙 종류 미기재",""))))</f>
        <v/>
      </c>
    </row>
    <row r="785">
      <c r="A785" s="6" t="n"/>
      <c r="B785" s="4" t="n"/>
      <c r="C785" s="4">
        <f>IF(B785="","",IFERROR(INDEX('차량별 비용·업무사용비율'!$B$5:$B$24,MATCH(B785,'차량별 비용·업무사용비율'!$A$5:$A$24,0)),"차량 목록에 없음"))</f>
        <v/>
      </c>
      <c r="D785" s="4" t="n"/>
      <c r="E785" s="12" t="n"/>
      <c r="F785" s="4" t="n"/>
      <c r="G785" s="13" t="n"/>
      <c r="H785" s="13" t="n"/>
      <c r="I785" s="4">
        <f>IF(E785="","",IF(B785="","차량번호 미기재",IF(D785="","비용 구분 미기재",IF(F785="","증빙 종류 미기재",""))))</f>
        <v/>
      </c>
    </row>
    <row r="786">
      <c r="A786" s="6" t="n"/>
      <c r="B786" s="4" t="n"/>
      <c r="C786" s="4">
        <f>IF(B786="","",IFERROR(INDEX('차량별 비용·업무사용비율'!$B$5:$B$24,MATCH(B786,'차량별 비용·업무사용비율'!$A$5:$A$24,0)),"차량 목록에 없음"))</f>
        <v/>
      </c>
      <c r="D786" s="4" t="n"/>
      <c r="E786" s="12" t="n"/>
      <c r="F786" s="4" t="n"/>
      <c r="G786" s="13" t="n"/>
      <c r="H786" s="13" t="n"/>
      <c r="I786" s="4">
        <f>IF(E786="","",IF(B786="","차량번호 미기재",IF(D786="","비용 구분 미기재",IF(F786="","증빙 종류 미기재",""))))</f>
        <v/>
      </c>
    </row>
    <row r="787">
      <c r="A787" s="6" t="n"/>
      <c r="B787" s="4" t="n"/>
      <c r="C787" s="4">
        <f>IF(B787="","",IFERROR(INDEX('차량별 비용·업무사용비율'!$B$5:$B$24,MATCH(B787,'차량별 비용·업무사용비율'!$A$5:$A$24,0)),"차량 목록에 없음"))</f>
        <v/>
      </c>
      <c r="D787" s="4" t="n"/>
      <c r="E787" s="12" t="n"/>
      <c r="F787" s="4" t="n"/>
      <c r="G787" s="13" t="n"/>
      <c r="H787" s="13" t="n"/>
      <c r="I787" s="4">
        <f>IF(E787="","",IF(B787="","차량번호 미기재",IF(D787="","비용 구분 미기재",IF(F787="","증빙 종류 미기재",""))))</f>
        <v/>
      </c>
    </row>
    <row r="788">
      <c r="A788" s="6" t="n"/>
      <c r="B788" s="4" t="n"/>
      <c r="C788" s="4">
        <f>IF(B788="","",IFERROR(INDEX('차량별 비용·업무사용비율'!$B$5:$B$24,MATCH(B788,'차량별 비용·업무사용비율'!$A$5:$A$24,0)),"차량 목록에 없음"))</f>
        <v/>
      </c>
      <c r="D788" s="4" t="n"/>
      <c r="E788" s="12" t="n"/>
      <c r="F788" s="4" t="n"/>
      <c r="G788" s="13" t="n"/>
      <c r="H788" s="13" t="n"/>
      <c r="I788" s="4">
        <f>IF(E788="","",IF(B788="","차량번호 미기재",IF(D788="","비용 구분 미기재",IF(F788="","증빙 종류 미기재",""))))</f>
        <v/>
      </c>
    </row>
    <row r="789">
      <c r="A789" s="6" t="n"/>
      <c r="B789" s="4" t="n"/>
      <c r="C789" s="4">
        <f>IF(B789="","",IFERROR(INDEX('차량별 비용·업무사용비율'!$B$5:$B$24,MATCH(B789,'차량별 비용·업무사용비율'!$A$5:$A$24,0)),"차량 목록에 없음"))</f>
        <v/>
      </c>
      <c r="D789" s="4" t="n"/>
      <c r="E789" s="12" t="n"/>
      <c r="F789" s="4" t="n"/>
      <c r="G789" s="13" t="n"/>
      <c r="H789" s="13" t="n"/>
      <c r="I789" s="4">
        <f>IF(E789="","",IF(B789="","차량번호 미기재",IF(D789="","비용 구분 미기재",IF(F789="","증빙 종류 미기재",""))))</f>
        <v/>
      </c>
    </row>
    <row r="790">
      <c r="A790" s="6" t="n"/>
      <c r="B790" s="4" t="n"/>
      <c r="C790" s="4">
        <f>IF(B790="","",IFERROR(INDEX('차량별 비용·업무사용비율'!$B$5:$B$24,MATCH(B790,'차량별 비용·업무사용비율'!$A$5:$A$24,0)),"차량 목록에 없음"))</f>
        <v/>
      </c>
      <c r="D790" s="4" t="n"/>
      <c r="E790" s="12" t="n"/>
      <c r="F790" s="4" t="n"/>
      <c r="G790" s="13" t="n"/>
      <c r="H790" s="13" t="n"/>
      <c r="I790" s="4">
        <f>IF(E790="","",IF(B790="","차량번호 미기재",IF(D790="","비용 구분 미기재",IF(F790="","증빙 종류 미기재",""))))</f>
        <v/>
      </c>
    </row>
    <row r="791">
      <c r="A791" s="6" t="n"/>
      <c r="B791" s="4" t="n"/>
      <c r="C791" s="4">
        <f>IF(B791="","",IFERROR(INDEX('차량별 비용·업무사용비율'!$B$5:$B$24,MATCH(B791,'차량별 비용·업무사용비율'!$A$5:$A$24,0)),"차량 목록에 없음"))</f>
        <v/>
      </c>
      <c r="D791" s="4" t="n"/>
      <c r="E791" s="12" t="n"/>
      <c r="F791" s="4" t="n"/>
      <c r="G791" s="13" t="n"/>
      <c r="H791" s="13" t="n"/>
      <c r="I791" s="4">
        <f>IF(E791="","",IF(B791="","차량번호 미기재",IF(D791="","비용 구분 미기재",IF(F791="","증빙 종류 미기재",""))))</f>
        <v/>
      </c>
    </row>
    <row r="792">
      <c r="A792" s="6" t="n"/>
      <c r="B792" s="4" t="n"/>
      <c r="C792" s="4">
        <f>IF(B792="","",IFERROR(INDEX('차량별 비용·업무사용비율'!$B$5:$B$24,MATCH(B792,'차량별 비용·업무사용비율'!$A$5:$A$24,0)),"차량 목록에 없음"))</f>
        <v/>
      </c>
      <c r="D792" s="4" t="n"/>
      <c r="E792" s="12" t="n"/>
      <c r="F792" s="4" t="n"/>
      <c r="G792" s="13" t="n"/>
      <c r="H792" s="13" t="n"/>
      <c r="I792" s="4">
        <f>IF(E792="","",IF(B792="","차량번호 미기재",IF(D792="","비용 구분 미기재",IF(F792="","증빙 종류 미기재",""))))</f>
        <v/>
      </c>
    </row>
    <row r="793">
      <c r="A793" s="6" t="n"/>
      <c r="B793" s="4" t="n"/>
      <c r="C793" s="4">
        <f>IF(B793="","",IFERROR(INDEX('차량별 비용·업무사용비율'!$B$5:$B$24,MATCH(B793,'차량별 비용·업무사용비율'!$A$5:$A$24,0)),"차량 목록에 없음"))</f>
        <v/>
      </c>
      <c r="D793" s="4" t="n"/>
      <c r="E793" s="12" t="n"/>
      <c r="F793" s="4" t="n"/>
      <c r="G793" s="13" t="n"/>
      <c r="H793" s="13" t="n"/>
      <c r="I793" s="4">
        <f>IF(E793="","",IF(B793="","차량번호 미기재",IF(D793="","비용 구분 미기재",IF(F793="","증빙 종류 미기재",""))))</f>
        <v/>
      </c>
    </row>
    <row r="794">
      <c r="A794" s="6" t="n"/>
      <c r="B794" s="4" t="n"/>
      <c r="C794" s="4">
        <f>IF(B794="","",IFERROR(INDEX('차량별 비용·업무사용비율'!$B$5:$B$24,MATCH(B794,'차량별 비용·업무사용비율'!$A$5:$A$24,0)),"차량 목록에 없음"))</f>
        <v/>
      </c>
      <c r="D794" s="4" t="n"/>
      <c r="E794" s="12" t="n"/>
      <c r="F794" s="4" t="n"/>
      <c r="G794" s="13" t="n"/>
      <c r="H794" s="13" t="n"/>
      <c r="I794" s="4">
        <f>IF(E794="","",IF(B794="","차량번호 미기재",IF(D794="","비용 구분 미기재",IF(F794="","증빙 종류 미기재",""))))</f>
        <v/>
      </c>
    </row>
    <row r="795">
      <c r="A795" s="6" t="n"/>
      <c r="B795" s="4" t="n"/>
      <c r="C795" s="4">
        <f>IF(B795="","",IFERROR(INDEX('차량별 비용·업무사용비율'!$B$5:$B$24,MATCH(B795,'차량별 비용·업무사용비율'!$A$5:$A$24,0)),"차량 목록에 없음"))</f>
        <v/>
      </c>
      <c r="D795" s="4" t="n"/>
      <c r="E795" s="12" t="n"/>
      <c r="F795" s="4" t="n"/>
      <c r="G795" s="13" t="n"/>
      <c r="H795" s="13" t="n"/>
      <c r="I795" s="4">
        <f>IF(E795="","",IF(B795="","차량번호 미기재",IF(D795="","비용 구분 미기재",IF(F795="","증빙 종류 미기재",""))))</f>
        <v/>
      </c>
    </row>
    <row r="796">
      <c r="A796" s="6" t="n"/>
      <c r="B796" s="4" t="n"/>
      <c r="C796" s="4">
        <f>IF(B796="","",IFERROR(INDEX('차량별 비용·업무사용비율'!$B$5:$B$24,MATCH(B796,'차량별 비용·업무사용비율'!$A$5:$A$24,0)),"차량 목록에 없음"))</f>
        <v/>
      </c>
      <c r="D796" s="4" t="n"/>
      <c r="E796" s="12" t="n"/>
      <c r="F796" s="4" t="n"/>
      <c r="G796" s="13" t="n"/>
      <c r="H796" s="13" t="n"/>
      <c r="I796" s="4">
        <f>IF(E796="","",IF(B796="","차량번호 미기재",IF(D796="","비용 구분 미기재",IF(F796="","증빙 종류 미기재",""))))</f>
        <v/>
      </c>
    </row>
    <row r="797">
      <c r="A797" s="6" t="n"/>
      <c r="B797" s="4" t="n"/>
      <c r="C797" s="4">
        <f>IF(B797="","",IFERROR(INDEX('차량별 비용·업무사용비율'!$B$5:$B$24,MATCH(B797,'차량별 비용·업무사용비율'!$A$5:$A$24,0)),"차량 목록에 없음"))</f>
        <v/>
      </c>
      <c r="D797" s="4" t="n"/>
      <c r="E797" s="12" t="n"/>
      <c r="F797" s="4" t="n"/>
      <c r="G797" s="13" t="n"/>
      <c r="H797" s="13" t="n"/>
      <c r="I797" s="4">
        <f>IF(E797="","",IF(B797="","차량번호 미기재",IF(D797="","비용 구분 미기재",IF(F797="","증빙 종류 미기재",""))))</f>
        <v/>
      </c>
    </row>
    <row r="798">
      <c r="A798" s="6" t="n"/>
      <c r="B798" s="4" t="n"/>
      <c r="C798" s="4">
        <f>IF(B798="","",IFERROR(INDEX('차량별 비용·업무사용비율'!$B$5:$B$24,MATCH(B798,'차량별 비용·업무사용비율'!$A$5:$A$24,0)),"차량 목록에 없음"))</f>
        <v/>
      </c>
      <c r="D798" s="4" t="n"/>
      <c r="E798" s="12" t="n"/>
      <c r="F798" s="4" t="n"/>
      <c r="G798" s="13" t="n"/>
      <c r="H798" s="13" t="n"/>
      <c r="I798" s="4">
        <f>IF(E798="","",IF(B798="","차량번호 미기재",IF(D798="","비용 구분 미기재",IF(F798="","증빙 종류 미기재",""))))</f>
        <v/>
      </c>
    </row>
    <row r="799">
      <c r="A799" s="6" t="n"/>
      <c r="B799" s="4" t="n"/>
      <c r="C799" s="4">
        <f>IF(B799="","",IFERROR(INDEX('차량별 비용·업무사용비율'!$B$5:$B$24,MATCH(B799,'차량별 비용·업무사용비율'!$A$5:$A$24,0)),"차량 목록에 없음"))</f>
        <v/>
      </c>
      <c r="D799" s="4" t="n"/>
      <c r="E799" s="12" t="n"/>
      <c r="F799" s="4" t="n"/>
      <c r="G799" s="13" t="n"/>
      <c r="H799" s="13" t="n"/>
      <c r="I799" s="4">
        <f>IF(E799="","",IF(B799="","차량번호 미기재",IF(D799="","비용 구분 미기재",IF(F799="","증빙 종류 미기재",""))))</f>
        <v/>
      </c>
    </row>
    <row r="800">
      <c r="A800" s="6" t="n"/>
      <c r="B800" s="4" t="n"/>
      <c r="C800" s="4">
        <f>IF(B800="","",IFERROR(INDEX('차량별 비용·업무사용비율'!$B$5:$B$24,MATCH(B800,'차량별 비용·업무사용비율'!$A$5:$A$24,0)),"차량 목록에 없음"))</f>
        <v/>
      </c>
      <c r="D800" s="4" t="n"/>
      <c r="E800" s="12" t="n"/>
      <c r="F800" s="4" t="n"/>
      <c r="G800" s="13" t="n"/>
      <c r="H800" s="13" t="n"/>
      <c r="I800" s="4">
        <f>IF(E800="","",IF(B800="","차량번호 미기재",IF(D800="","비용 구분 미기재",IF(F800="","증빙 종류 미기재",""))))</f>
        <v/>
      </c>
    </row>
    <row r="801">
      <c r="A801" s="6" t="n"/>
      <c r="B801" s="4" t="n"/>
      <c r="C801" s="4">
        <f>IF(B801="","",IFERROR(INDEX('차량별 비용·업무사용비율'!$B$5:$B$24,MATCH(B801,'차량별 비용·업무사용비율'!$A$5:$A$24,0)),"차량 목록에 없음"))</f>
        <v/>
      </c>
      <c r="D801" s="4" t="n"/>
      <c r="E801" s="12" t="n"/>
      <c r="F801" s="4" t="n"/>
      <c r="G801" s="13" t="n"/>
      <c r="H801" s="13" t="n"/>
      <c r="I801" s="4">
        <f>IF(E801="","",IF(B801="","차량번호 미기재",IF(D801="","비용 구분 미기재",IF(F801="","증빙 종류 미기재",""))))</f>
        <v/>
      </c>
    </row>
    <row r="802">
      <c r="A802" s="6" t="n"/>
      <c r="B802" s="4" t="n"/>
      <c r="C802" s="4">
        <f>IF(B802="","",IFERROR(INDEX('차량별 비용·업무사용비율'!$B$5:$B$24,MATCH(B802,'차량별 비용·업무사용비율'!$A$5:$A$24,0)),"차량 목록에 없음"))</f>
        <v/>
      </c>
      <c r="D802" s="4" t="n"/>
      <c r="E802" s="12" t="n"/>
      <c r="F802" s="4" t="n"/>
      <c r="G802" s="13" t="n"/>
      <c r="H802" s="13" t="n"/>
      <c r="I802" s="4">
        <f>IF(E802="","",IF(B802="","차량번호 미기재",IF(D802="","비용 구분 미기재",IF(F802="","증빙 종류 미기재",""))))</f>
        <v/>
      </c>
    </row>
    <row r="803">
      <c r="A803" s="6" t="n"/>
      <c r="B803" s="4" t="n"/>
      <c r="C803" s="4">
        <f>IF(B803="","",IFERROR(INDEX('차량별 비용·업무사용비율'!$B$5:$B$24,MATCH(B803,'차량별 비용·업무사용비율'!$A$5:$A$24,0)),"차량 목록에 없음"))</f>
        <v/>
      </c>
      <c r="D803" s="4" t="n"/>
      <c r="E803" s="12" t="n"/>
      <c r="F803" s="4" t="n"/>
      <c r="G803" s="13" t="n"/>
      <c r="H803" s="13" t="n"/>
      <c r="I803" s="4">
        <f>IF(E803="","",IF(B803="","차량번호 미기재",IF(D803="","비용 구분 미기재",IF(F803="","증빙 종류 미기재",""))))</f>
        <v/>
      </c>
    </row>
    <row r="804">
      <c r="A804" s="6" t="n"/>
      <c r="B804" s="4" t="n"/>
      <c r="C804" s="4">
        <f>IF(B804="","",IFERROR(INDEX('차량별 비용·업무사용비율'!$B$5:$B$24,MATCH(B804,'차량별 비용·업무사용비율'!$A$5:$A$24,0)),"차량 목록에 없음"))</f>
        <v/>
      </c>
      <c r="D804" s="4" t="n"/>
      <c r="E804" s="12" t="n"/>
      <c r="F804" s="4" t="n"/>
      <c r="G804" s="13" t="n"/>
      <c r="H804" s="13" t="n"/>
      <c r="I804" s="4">
        <f>IF(E804="","",IF(B804="","차량번호 미기재",IF(D804="","비용 구분 미기재",IF(F804="","증빙 종류 미기재",""))))</f>
        <v/>
      </c>
    </row>
    <row r="805">
      <c r="A805" s="6" t="n"/>
      <c r="B805" s="4" t="n"/>
      <c r="C805" s="4">
        <f>IF(B805="","",IFERROR(INDEX('차량별 비용·업무사용비율'!$B$5:$B$24,MATCH(B805,'차량별 비용·업무사용비율'!$A$5:$A$24,0)),"차량 목록에 없음"))</f>
        <v/>
      </c>
      <c r="D805" s="4" t="n"/>
      <c r="E805" s="12" t="n"/>
      <c r="F805" s="4" t="n"/>
      <c r="G805" s="13" t="n"/>
      <c r="H805" s="13" t="n"/>
      <c r="I805" s="4">
        <f>IF(E805="","",IF(B805="","차량번호 미기재",IF(D805="","비용 구분 미기재",IF(F805="","증빙 종류 미기재",""))))</f>
        <v/>
      </c>
    </row>
    <row r="806">
      <c r="A806" s="6" t="n"/>
      <c r="B806" s="4" t="n"/>
      <c r="C806" s="4">
        <f>IF(B806="","",IFERROR(INDEX('차량별 비용·업무사용비율'!$B$5:$B$24,MATCH(B806,'차량별 비용·업무사용비율'!$A$5:$A$24,0)),"차량 목록에 없음"))</f>
        <v/>
      </c>
      <c r="D806" s="4" t="n"/>
      <c r="E806" s="12" t="n"/>
      <c r="F806" s="4" t="n"/>
      <c r="G806" s="13" t="n"/>
      <c r="H806" s="13" t="n"/>
      <c r="I806" s="4">
        <f>IF(E806="","",IF(B806="","차량번호 미기재",IF(D806="","비용 구분 미기재",IF(F806="","증빙 종류 미기재",""))))</f>
        <v/>
      </c>
    </row>
    <row r="807">
      <c r="A807" s="6" t="n"/>
      <c r="B807" s="4" t="n"/>
      <c r="C807" s="4">
        <f>IF(B807="","",IFERROR(INDEX('차량별 비용·업무사용비율'!$B$5:$B$24,MATCH(B807,'차량별 비용·업무사용비율'!$A$5:$A$24,0)),"차량 목록에 없음"))</f>
        <v/>
      </c>
      <c r="D807" s="4" t="n"/>
      <c r="E807" s="12" t="n"/>
      <c r="F807" s="4" t="n"/>
      <c r="G807" s="13" t="n"/>
      <c r="H807" s="13" t="n"/>
      <c r="I807" s="4">
        <f>IF(E807="","",IF(B807="","차량번호 미기재",IF(D807="","비용 구분 미기재",IF(F807="","증빙 종류 미기재",""))))</f>
        <v/>
      </c>
    </row>
    <row r="808">
      <c r="A808" s="6" t="n"/>
      <c r="B808" s="4" t="n"/>
      <c r="C808" s="4">
        <f>IF(B808="","",IFERROR(INDEX('차량별 비용·업무사용비율'!$B$5:$B$24,MATCH(B808,'차량별 비용·업무사용비율'!$A$5:$A$24,0)),"차량 목록에 없음"))</f>
        <v/>
      </c>
      <c r="D808" s="4" t="n"/>
      <c r="E808" s="12" t="n"/>
      <c r="F808" s="4" t="n"/>
      <c r="G808" s="13" t="n"/>
      <c r="H808" s="13" t="n"/>
      <c r="I808" s="4">
        <f>IF(E808="","",IF(B808="","차량번호 미기재",IF(D808="","비용 구분 미기재",IF(F808="","증빙 종류 미기재",""))))</f>
        <v/>
      </c>
    </row>
    <row r="809">
      <c r="A809" s="6" t="n"/>
      <c r="B809" s="4" t="n"/>
      <c r="C809" s="4">
        <f>IF(B809="","",IFERROR(INDEX('차량별 비용·업무사용비율'!$B$5:$B$24,MATCH(B809,'차량별 비용·업무사용비율'!$A$5:$A$24,0)),"차량 목록에 없음"))</f>
        <v/>
      </c>
      <c r="D809" s="4" t="n"/>
      <c r="E809" s="12" t="n"/>
      <c r="F809" s="4" t="n"/>
      <c r="G809" s="13" t="n"/>
      <c r="H809" s="13" t="n"/>
      <c r="I809" s="4">
        <f>IF(E809="","",IF(B809="","차량번호 미기재",IF(D809="","비용 구분 미기재",IF(F809="","증빙 종류 미기재",""))))</f>
        <v/>
      </c>
    </row>
    <row r="810">
      <c r="A810" s="6" t="n"/>
      <c r="B810" s="4" t="n"/>
      <c r="C810" s="4">
        <f>IF(B810="","",IFERROR(INDEX('차량별 비용·업무사용비율'!$B$5:$B$24,MATCH(B810,'차량별 비용·업무사용비율'!$A$5:$A$24,0)),"차량 목록에 없음"))</f>
        <v/>
      </c>
      <c r="D810" s="4" t="n"/>
      <c r="E810" s="12" t="n"/>
      <c r="F810" s="4" t="n"/>
      <c r="G810" s="13" t="n"/>
      <c r="H810" s="13" t="n"/>
      <c r="I810" s="4">
        <f>IF(E810="","",IF(B810="","차량번호 미기재",IF(D810="","비용 구분 미기재",IF(F810="","증빙 종류 미기재",""))))</f>
        <v/>
      </c>
    </row>
    <row r="811">
      <c r="A811" s="6" t="n"/>
      <c r="B811" s="4" t="n"/>
      <c r="C811" s="4">
        <f>IF(B811="","",IFERROR(INDEX('차량별 비용·업무사용비율'!$B$5:$B$24,MATCH(B811,'차량별 비용·업무사용비율'!$A$5:$A$24,0)),"차량 목록에 없음"))</f>
        <v/>
      </c>
      <c r="D811" s="4" t="n"/>
      <c r="E811" s="12" t="n"/>
      <c r="F811" s="4" t="n"/>
      <c r="G811" s="13" t="n"/>
      <c r="H811" s="13" t="n"/>
      <c r="I811" s="4">
        <f>IF(E811="","",IF(B811="","차량번호 미기재",IF(D811="","비용 구분 미기재",IF(F811="","증빙 종류 미기재",""))))</f>
        <v/>
      </c>
    </row>
    <row r="812">
      <c r="A812" s="6" t="n"/>
      <c r="B812" s="4" t="n"/>
      <c r="C812" s="4">
        <f>IF(B812="","",IFERROR(INDEX('차량별 비용·업무사용비율'!$B$5:$B$24,MATCH(B812,'차량별 비용·업무사용비율'!$A$5:$A$24,0)),"차량 목록에 없음"))</f>
        <v/>
      </c>
      <c r="D812" s="4" t="n"/>
      <c r="E812" s="12" t="n"/>
      <c r="F812" s="4" t="n"/>
      <c r="G812" s="13" t="n"/>
      <c r="H812" s="13" t="n"/>
      <c r="I812" s="4">
        <f>IF(E812="","",IF(B812="","차량번호 미기재",IF(D812="","비용 구분 미기재",IF(F812="","증빙 종류 미기재",""))))</f>
        <v/>
      </c>
    </row>
    <row r="813">
      <c r="A813" s="6" t="n"/>
      <c r="B813" s="4" t="n"/>
      <c r="C813" s="4">
        <f>IF(B813="","",IFERROR(INDEX('차량별 비용·업무사용비율'!$B$5:$B$24,MATCH(B813,'차량별 비용·업무사용비율'!$A$5:$A$24,0)),"차량 목록에 없음"))</f>
        <v/>
      </c>
      <c r="D813" s="4" t="n"/>
      <c r="E813" s="12" t="n"/>
      <c r="F813" s="4" t="n"/>
      <c r="G813" s="13" t="n"/>
      <c r="H813" s="13" t="n"/>
      <c r="I813" s="4">
        <f>IF(E813="","",IF(B813="","차량번호 미기재",IF(D813="","비용 구분 미기재",IF(F813="","증빙 종류 미기재",""))))</f>
        <v/>
      </c>
    </row>
    <row r="814">
      <c r="A814" s="6" t="n"/>
      <c r="B814" s="4" t="n"/>
      <c r="C814" s="4">
        <f>IF(B814="","",IFERROR(INDEX('차량별 비용·업무사용비율'!$B$5:$B$24,MATCH(B814,'차량별 비용·업무사용비율'!$A$5:$A$24,0)),"차량 목록에 없음"))</f>
        <v/>
      </c>
      <c r="D814" s="4" t="n"/>
      <c r="E814" s="12" t="n"/>
      <c r="F814" s="4" t="n"/>
      <c r="G814" s="13" t="n"/>
      <c r="H814" s="13" t="n"/>
      <c r="I814" s="4">
        <f>IF(E814="","",IF(B814="","차량번호 미기재",IF(D814="","비용 구분 미기재",IF(F814="","증빙 종류 미기재",""))))</f>
        <v/>
      </c>
    </row>
    <row r="815">
      <c r="A815" s="6" t="n"/>
      <c r="B815" s="4" t="n"/>
      <c r="C815" s="4">
        <f>IF(B815="","",IFERROR(INDEX('차량별 비용·업무사용비율'!$B$5:$B$24,MATCH(B815,'차량별 비용·업무사용비율'!$A$5:$A$24,0)),"차량 목록에 없음"))</f>
        <v/>
      </c>
      <c r="D815" s="4" t="n"/>
      <c r="E815" s="12" t="n"/>
      <c r="F815" s="4" t="n"/>
      <c r="G815" s="13" t="n"/>
      <c r="H815" s="13" t="n"/>
      <c r="I815" s="4">
        <f>IF(E815="","",IF(B815="","차량번호 미기재",IF(D815="","비용 구분 미기재",IF(F815="","증빙 종류 미기재",""))))</f>
        <v/>
      </c>
    </row>
    <row r="816">
      <c r="A816" s="6" t="n"/>
      <c r="B816" s="4" t="n"/>
      <c r="C816" s="4">
        <f>IF(B816="","",IFERROR(INDEX('차량별 비용·업무사용비율'!$B$5:$B$24,MATCH(B816,'차량별 비용·업무사용비율'!$A$5:$A$24,0)),"차량 목록에 없음"))</f>
        <v/>
      </c>
      <c r="D816" s="4" t="n"/>
      <c r="E816" s="12" t="n"/>
      <c r="F816" s="4" t="n"/>
      <c r="G816" s="13" t="n"/>
      <c r="H816" s="13" t="n"/>
      <c r="I816" s="4">
        <f>IF(E816="","",IF(B816="","차량번호 미기재",IF(D816="","비용 구분 미기재",IF(F816="","증빙 종류 미기재",""))))</f>
        <v/>
      </c>
    </row>
    <row r="817">
      <c r="A817" s="6" t="n"/>
      <c r="B817" s="4" t="n"/>
      <c r="C817" s="4">
        <f>IF(B817="","",IFERROR(INDEX('차량별 비용·업무사용비율'!$B$5:$B$24,MATCH(B817,'차량별 비용·업무사용비율'!$A$5:$A$24,0)),"차량 목록에 없음"))</f>
        <v/>
      </c>
      <c r="D817" s="4" t="n"/>
      <c r="E817" s="12" t="n"/>
      <c r="F817" s="4" t="n"/>
      <c r="G817" s="13" t="n"/>
      <c r="H817" s="13" t="n"/>
      <c r="I817" s="4">
        <f>IF(E817="","",IF(B817="","차량번호 미기재",IF(D817="","비용 구분 미기재",IF(F817="","증빙 종류 미기재",""))))</f>
        <v/>
      </c>
    </row>
    <row r="818">
      <c r="A818" s="6" t="n"/>
      <c r="B818" s="4" t="n"/>
      <c r="C818" s="4">
        <f>IF(B818="","",IFERROR(INDEX('차량별 비용·업무사용비율'!$B$5:$B$24,MATCH(B818,'차량별 비용·업무사용비율'!$A$5:$A$24,0)),"차량 목록에 없음"))</f>
        <v/>
      </c>
      <c r="D818" s="4" t="n"/>
      <c r="E818" s="12" t="n"/>
      <c r="F818" s="4" t="n"/>
      <c r="G818" s="13" t="n"/>
      <c r="H818" s="13" t="n"/>
      <c r="I818" s="4">
        <f>IF(E818="","",IF(B818="","차량번호 미기재",IF(D818="","비용 구분 미기재",IF(F818="","증빙 종류 미기재",""))))</f>
        <v/>
      </c>
    </row>
    <row r="819">
      <c r="A819" s="6" t="n"/>
      <c r="B819" s="4" t="n"/>
      <c r="C819" s="4">
        <f>IF(B819="","",IFERROR(INDEX('차량별 비용·업무사용비율'!$B$5:$B$24,MATCH(B819,'차량별 비용·업무사용비율'!$A$5:$A$24,0)),"차량 목록에 없음"))</f>
        <v/>
      </c>
      <c r="D819" s="4" t="n"/>
      <c r="E819" s="12" t="n"/>
      <c r="F819" s="4" t="n"/>
      <c r="G819" s="13" t="n"/>
      <c r="H819" s="13" t="n"/>
      <c r="I819" s="4">
        <f>IF(E819="","",IF(B819="","차량번호 미기재",IF(D819="","비용 구분 미기재",IF(F819="","증빙 종류 미기재",""))))</f>
        <v/>
      </c>
    </row>
    <row r="820">
      <c r="A820" s="6" t="n"/>
      <c r="B820" s="4" t="n"/>
      <c r="C820" s="4">
        <f>IF(B820="","",IFERROR(INDEX('차량별 비용·업무사용비율'!$B$5:$B$24,MATCH(B820,'차량별 비용·업무사용비율'!$A$5:$A$24,0)),"차량 목록에 없음"))</f>
        <v/>
      </c>
      <c r="D820" s="4" t="n"/>
      <c r="E820" s="12" t="n"/>
      <c r="F820" s="4" t="n"/>
      <c r="G820" s="13" t="n"/>
      <c r="H820" s="13" t="n"/>
      <c r="I820" s="4">
        <f>IF(E820="","",IF(B820="","차량번호 미기재",IF(D820="","비용 구분 미기재",IF(F820="","증빙 종류 미기재",""))))</f>
        <v/>
      </c>
    </row>
    <row r="821">
      <c r="A821" s="6" t="n"/>
      <c r="B821" s="4" t="n"/>
      <c r="C821" s="4">
        <f>IF(B821="","",IFERROR(INDEX('차량별 비용·업무사용비율'!$B$5:$B$24,MATCH(B821,'차량별 비용·업무사용비율'!$A$5:$A$24,0)),"차량 목록에 없음"))</f>
        <v/>
      </c>
      <c r="D821" s="4" t="n"/>
      <c r="E821" s="12" t="n"/>
      <c r="F821" s="4" t="n"/>
      <c r="G821" s="13" t="n"/>
      <c r="H821" s="13" t="n"/>
      <c r="I821" s="4">
        <f>IF(E821="","",IF(B821="","차량번호 미기재",IF(D821="","비용 구분 미기재",IF(F821="","증빙 종류 미기재",""))))</f>
        <v/>
      </c>
    </row>
    <row r="822">
      <c r="A822" s="6" t="n"/>
      <c r="B822" s="4" t="n"/>
      <c r="C822" s="4">
        <f>IF(B822="","",IFERROR(INDEX('차량별 비용·업무사용비율'!$B$5:$B$24,MATCH(B822,'차량별 비용·업무사용비율'!$A$5:$A$24,0)),"차량 목록에 없음"))</f>
        <v/>
      </c>
      <c r="D822" s="4" t="n"/>
      <c r="E822" s="12" t="n"/>
      <c r="F822" s="4" t="n"/>
      <c r="G822" s="13" t="n"/>
      <c r="H822" s="13" t="n"/>
      <c r="I822" s="4">
        <f>IF(E822="","",IF(B822="","차량번호 미기재",IF(D822="","비용 구분 미기재",IF(F822="","증빙 종류 미기재",""))))</f>
        <v/>
      </c>
    </row>
    <row r="823">
      <c r="A823" s="6" t="n"/>
      <c r="B823" s="4" t="n"/>
      <c r="C823" s="4">
        <f>IF(B823="","",IFERROR(INDEX('차량별 비용·업무사용비율'!$B$5:$B$24,MATCH(B823,'차량별 비용·업무사용비율'!$A$5:$A$24,0)),"차량 목록에 없음"))</f>
        <v/>
      </c>
      <c r="D823" s="4" t="n"/>
      <c r="E823" s="12" t="n"/>
      <c r="F823" s="4" t="n"/>
      <c r="G823" s="13" t="n"/>
      <c r="H823" s="13" t="n"/>
      <c r="I823" s="4">
        <f>IF(E823="","",IF(B823="","차량번호 미기재",IF(D823="","비용 구분 미기재",IF(F823="","증빙 종류 미기재",""))))</f>
        <v/>
      </c>
    </row>
    <row r="824">
      <c r="A824" s="6" t="n"/>
      <c r="B824" s="4" t="n"/>
      <c r="C824" s="4">
        <f>IF(B824="","",IFERROR(INDEX('차량별 비용·업무사용비율'!$B$5:$B$24,MATCH(B824,'차량별 비용·업무사용비율'!$A$5:$A$24,0)),"차량 목록에 없음"))</f>
        <v/>
      </c>
      <c r="D824" s="4" t="n"/>
      <c r="E824" s="12" t="n"/>
      <c r="F824" s="4" t="n"/>
      <c r="G824" s="13" t="n"/>
      <c r="H824" s="13" t="n"/>
      <c r="I824" s="4">
        <f>IF(E824="","",IF(B824="","차량번호 미기재",IF(D824="","비용 구분 미기재",IF(F824="","증빙 종류 미기재",""))))</f>
        <v/>
      </c>
    </row>
    <row r="825">
      <c r="A825" s="6" t="n"/>
      <c r="B825" s="4" t="n"/>
      <c r="C825" s="4">
        <f>IF(B825="","",IFERROR(INDEX('차량별 비용·업무사용비율'!$B$5:$B$24,MATCH(B825,'차량별 비용·업무사용비율'!$A$5:$A$24,0)),"차량 목록에 없음"))</f>
        <v/>
      </c>
      <c r="D825" s="4" t="n"/>
      <c r="E825" s="12" t="n"/>
      <c r="F825" s="4" t="n"/>
      <c r="G825" s="13" t="n"/>
      <c r="H825" s="13" t="n"/>
      <c r="I825" s="4">
        <f>IF(E825="","",IF(B825="","차량번호 미기재",IF(D825="","비용 구분 미기재",IF(F825="","증빙 종류 미기재",""))))</f>
        <v/>
      </c>
    </row>
    <row r="826">
      <c r="A826" s="6" t="n"/>
      <c r="B826" s="4" t="n"/>
      <c r="C826" s="4">
        <f>IF(B826="","",IFERROR(INDEX('차량별 비용·업무사용비율'!$B$5:$B$24,MATCH(B826,'차량별 비용·업무사용비율'!$A$5:$A$24,0)),"차량 목록에 없음"))</f>
        <v/>
      </c>
      <c r="D826" s="4" t="n"/>
      <c r="E826" s="12" t="n"/>
      <c r="F826" s="4" t="n"/>
      <c r="G826" s="13" t="n"/>
      <c r="H826" s="13" t="n"/>
      <c r="I826" s="4">
        <f>IF(E826="","",IF(B826="","차량번호 미기재",IF(D826="","비용 구분 미기재",IF(F826="","증빙 종류 미기재",""))))</f>
        <v/>
      </c>
    </row>
    <row r="827">
      <c r="A827" s="6" t="n"/>
      <c r="B827" s="4" t="n"/>
      <c r="C827" s="4">
        <f>IF(B827="","",IFERROR(INDEX('차량별 비용·업무사용비율'!$B$5:$B$24,MATCH(B827,'차량별 비용·업무사용비율'!$A$5:$A$24,0)),"차량 목록에 없음"))</f>
        <v/>
      </c>
      <c r="D827" s="4" t="n"/>
      <c r="E827" s="12" t="n"/>
      <c r="F827" s="4" t="n"/>
      <c r="G827" s="13" t="n"/>
      <c r="H827" s="13" t="n"/>
      <c r="I827" s="4">
        <f>IF(E827="","",IF(B827="","차량번호 미기재",IF(D827="","비용 구분 미기재",IF(F827="","증빙 종류 미기재",""))))</f>
        <v/>
      </c>
    </row>
    <row r="828">
      <c r="A828" s="6" t="n"/>
      <c r="B828" s="4" t="n"/>
      <c r="C828" s="4">
        <f>IF(B828="","",IFERROR(INDEX('차량별 비용·업무사용비율'!$B$5:$B$24,MATCH(B828,'차량별 비용·업무사용비율'!$A$5:$A$24,0)),"차량 목록에 없음"))</f>
        <v/>
      </c>
      <c r="D828" s="4" t="n"/>
      <c r="E828" s="12" t="n"/>
      <c r="F828" s="4" t="n"/>
      <c r="G828" s="13" t="n"/>
      <c r="H828" s="13" t="n"/>
      <c r="I828" s="4">
        <f>IF(E828="","",IF(B828="","차량번호 미기재",IF(D828="","비용 구분 미기재",IF(F828="","증빙 종류 미기재",""))))</f>
        <v/>
      </c>
    </row>
    <row r="829">
      <c r="A829" s="6" t="n"/>
      <c r="B829" s="4" t="n"/>
      <c r="C829" s="4">
        <f>IF(B829="","",IFERROR(INDEX('차량별 비용·업무사용비율'!$B$5:$B$24,MATCH(B829,'차량별 비용·업무사용비율'!$A$5:$A$24,0)),"차량 목록에 없음"))</f>
        <v/>
      </c>
      <c r="D829" s="4" t="n"/>
      <c r="E829" s="12" t="n"/>
      <c r="F829" s="4" t="n"/>
      <c r="G829" s="13" t="n"/>
      <c r="H829" s="13" t="n"/>
      <c r="I829" s="4">
        <f>IF(E829="","",IF(B829="","차량번호 미기재",IF(D829="","비용 구분 미기재",IF(F829="","증빙 종류 미기재",""))))</f>
        <v/>
      </c>
    </row>
    <row r="830">
      <c r="A830" s="6" t="n"/>
      <c r="B830" s="4" t="n"/>
      <c r="C830" s="4">
        <f>IF(B830="","",IFERROR(INDEX('차량별 비용·업무사용비율'!$B$5:$B$24,MATCH(B830,'차량별 비용·업무사용비율'!$A$5:$A$24,0)),"차량 목록에 없음"))</f>
        <v/>
      </c>
      <c r="D830" s="4" t="n"/>
      <c r="E830" s="12" t="n"/>
      <c r="F830" s="4" t="n"/>
      <c r="G830" s="13" t="n"/>
      <c r="H830" s="13" t="n"/>
      <c r="I830" s="4">
        <f>IF(E830="","",IF(B830="","차량번호 미기재",IF(D830="","비용 구분 미기재",IF(F830="","증빙 종류 미기재",""))))</f>
        <v/>
      </c>
    </row>
    <row r="831">
      <c r="A831" s="6" t="n"/>
      <c r="B831" s="4" t="n"/>
      <c r="C831" s="4">
        <f>IF(B831="","",IFERROR(INDEX('차량별 비용·업무사용비율'!$B$5:$B$24,MATCH(B831,'차량별 비용·업무사용비율'!$A$5:$A$24,0)),"차량 목록에 없음"))</f>
        <v/>
      </c>
      <c r="D831" s="4" t="n"/>
      <c r="E831" s="12" t="n"/>
      <c r="F831" s="4" t="n"/>
      <c r="G831" s="13" t="n"/>
      <c r="H831" s="13" t="n"/>
      <c r="I831" s="4">
        <f>IF(E831="","",IF(B831="","차량번호 미기재",IF(D831="","비용 구분 미기재",IF(F831="","증빙 종류 미기재",""))))</f>
        <v/>
      </c>
    </row>
    <row r="832">
      <c r="A832" s="6" t="n"/>
      <c r="B832" s="4" t="n"/>
      <c r="C832" s="4">
        <f>IF(B832="","",IFERROR(INDEX('차량별 비용·업무사용비율'!$B$5:$B$24,MATCH(B832,'차량별 비용·업무사용비율'!$A$5:$A$24,0)),"차량 목록에 없음"))</f>
        <v/>
      </c>
      <c r="D832" s="4" t="n"/>
      <c r="E832" s="12" t="n"/>
      <c r="F832" s="4" t="n"/>
      <c r="G832" s="13" t="n"/>
      <c r="H832" s="13" t="n"/>
      <c r="I832" s="4">
        <f>IF(E832="","",IF(B832="","차량번호 미기재",IF(D832="","비용 구분 미기재",IF(F832="","증빙 종류 미기재",""))))</f>
        <v/>
      </c>
    </row>
    <row r="833">
      <c r="A833" s="6" t="n"/>
      <c r="B833" s="4" t="n"/>
      <c r="C833" s="4">
        <f>IF(B833="","",IFERROR(INDEX('차량별 비용·업무사용비율'!$B$5:$B$24,MATCH(B833,'차량별 비용·업무사용비율'!$A$5:$A$24,0)),"차량 목록에 없음"))</f>
        <v/>
      </c>
      <c r="D833" s="4" t="n"/>
      <c r="E833" s="12" t="n"/>
      <c r="F833" s="4" t="n"/>
      <c r="G833" s="13" t="n"/>
      <c r="H833" s="13" t="n"/>
      <c r="I833" s="4">
        <f>IF(E833="","",IF(B833="","차량번호 미기재",IF(D833="","비용 구분 미기재",IF(F833="","증빙 종류 미기재",""))))</f>
        <v/>
      </c>
    </row>
    <row r="834">
      <c r="A834" s="6" t="n"/>
      <c r="B834" s="4" t="n"/>
      <c r="C834" s="4">
        <f>IF(B834="","",IFERROR(INDEX('차량별 비용·업무사용비율'!$B$5:$B$24,MATCH(B834,'차량별 비용·업무사용비율'!$A$5:$A$24,0)),"차량 목록에 없음"))</f>
        <v/>
      </c>
      <c r="D834" s="4" t="n"/>
      <c r="E834" s="12" t="n"/>
      <c r="F834" s="4" t="n"/>
      <c r="G834" s="13" t="n"/>
      <c r="H834" s="13" t="n"/>
      <c r="I834" s="4">
        <f>IF(E834="","",IF(B834="","차량번호 미기재",IF(D834="","비용 구분 미기재",IF(F834="","증빙 종류 미기재",""))))</f>
        <v/>
      </c>
    </row>
    <row r="835">
      <c r="A835" s="6" t="n"/>
      <c r="B835" s="4" t="n"/>
      <c r="C835" s="4">
        <f>IF(B835="","",IFERROR(INDEX('차량별 비용·업무사용비율'!$B$5:$B$24,MATCH(B835,'차량별 비용·업무사용비율'!$A$5:$A$24,0)),"차량 목록에 없음"))</f>
        <v/>
      </c>
      <c r="D835" s="4" t="n"/>
      <c r="E835" s="12" t="n"/>
      <c r="F835" s="4" t="n"/>
      <c r="G835" s="13" t="n"/>
      <c r="H835" s="13" t="n"/>
      <c r="I835" s="4">
        <f>IF(E835="","",IF(B835="","차량번호 미기재",IF(D835="","비용 구분 미기재",IF(F835="","증빙 종류 미기재",""))))</f>
        <v/>
      </c>
    </row>
    <row r="836">
      <c r="A836" s="6" t="n"/>
      <c r="B836" s="4" t="n"/>
      <c r="C836" s="4">
        <f>IF(B836="","",IFERROR(INDEX('차량별 비용·업무사용비율'!$B$5:$B$24,MATCH(B836,'차량별 비용·업무사용비율'!$A$5:$A$24,0)),"차량 목록에 없음"))</f>
        <v/>
      </c>
      <c r="D836" s="4" t="n"/>
      <c r="E836" s="12" t="n"/>
      <c r="F836" s="4" t="n"/>
      <c r="G836" s="13" t="n"/>
      <c r="H836" s="13" t="n"/>
      <c r="I836" s="4">
        <f>IF(E836="","",IF(B836="","차량번호 미기재",IF(D836="","비용 구분 미기재",IF(F836="","증빙 종류 미기재",""))))</f>
        <v/>
      </c>
    </row>
    <row r="837">
      <c r="A837" s="6" t="n"/>
      <c r="B837" s="4" t="n"/>
      <c r="C837" s="4">
        <f>IF(B837="","",IFERROR(INDEX('차량별 비용·업무사용비율'!$B$5:$B$24,MATCH(B837,'차량별 비용·업무사용비율'!$A$5:$A$24,0)),"차량 목록에 없음"))</f>
        <v/>
      </c>
      <c r="D837" s="4" t="n"/>
      <c r="E837" s="12" t="n"/>
      <c r="F837" s="4" t="n"/>
      <c r="G837" s="13" t="n"/>
      <c r="H837" s="13" t="n"/>
      <c r="I837" s="4">
        <f>IF(E837="","",IF(B837="","차량번호 미기재",IF(D837="","비용 구분 미기재",IF(F837="","증빙 종류 미기재",""))))</f>
        <v/>
      </c>
    </row>
    <row r="838">
      <c r="A838" s="6" t="n"/>
      <c r="B838" s="4" t="n"/>
      <c r="C838" s="4">
        <f>IF(B838="","",IFERROR(INDEX('차량별 비용·업무사용비율'!$B$5:$B$24,MATCH(B838,'차량별 비용·업무사용비율'!$A$5:$A$24,0)),"차량 목록에 없음"))</f>
        <v/>
      </c>
      <c r="D838" s="4" t="n"/>
      <c r="E838" s="12" t="n"/>
      <c r="F838" s="4" t="n"/>
      <c r="G838" s="13" t="n"/>
      <c r="H838" s="13" t="n"/>
      <c r="I838" s="4">
        <f>IF(E838="","",IF(B838="","차량번호 미기재",IF(D838="","비용 구분 미기재",IF(F838="","증빙 종류 미기재",""))))</f>
        <v/>
      </c>
    </row>
    <row r="839">
      <c r="A839" s="6" t="n"/>
      <c r="B839" s="4" t="n"/>
      <c r="C839" s="4">
        <f>IF(B839="","",IFERROR(INDEX('차량별 비용·업무사용비율'!$B$5:$B$24,MATCH(B839,'차량별 비용·업무사용비율'!$A$5:$A$24,0)),"차량 목록에 없음"))</f>
        <v/>
      </c>
      <c r="D839" s="4" t="n"/>
      <c r="E839" s="12" t="n"/>
      <c r="F839" s="4" t="n"/>
      <c r="G839" s="13" t="n"/>
      <c r="H839" s="13" t="n"/>
      <c r="I839" s="4">
        <f>IF(E839="","",IF(B839="","차량번호 미기재",IF(D839="","비용 구분 미기재",IF(F839="","증빙 종류 미기재",""))))</f>
        <v/>
      </c>
    </row>
    <row r="840">
      <c r="A840" s="6" t="n"/>
      <c r="B840" s="4" t="n"/>
      <c r="C840" s="4">
        <f>IF(B840="","",IFERROR(INDEX('차량별 비용·업무사용비율'!$B$5:$B$24,MATCH(B840,'차량별 비용·업무사용비율'!$A$5:$A$24,0)),"차량 목록에 없음"))</f>
        <v/>
      </c>
      <c r="D840" s="4" t="n"/>
      <c r="E840" s="12" t="n"/>
      <c r="F840" s="4" t="n"/>
      <c r="G840" s="13" t="n"/>
      <c r="H840" s="13" t="n"/>
      <c r="I840" s="4">
        <f>IF(E840="","",IF(B840="","차량번호 미기재",IF(D840="","비용 구분 미기재",IF(F840="","증빙 종류 미기재",""))))</f>
        <v/>
      </c>
    </row>
    <row r="841">
      <c r="A841" s="6" t="n"/>
      <c r="B841" s="4" t="n"/>
      <c r="C841" s="4">
        <f>IF(B841="","",IFERROR(INDEX('차량별 비용·업무사용비율'!$B$5:$B$24,MATCH(B841,'차량별 비용·업무사용비율'!$A$5:$A$24,0)),"차량 목록에 없음"))</f>
        <v/>
      </c>
      <c r="D841" s="4" t="n"/>
      <c r="E841" s="12" t="n"/>
      <c r="F841" s="4" t="n"/>
      <c r="G841" s="13" t="n"/>
      <c r="H841" s="13" t="n"/>
      <c r="I841" s="4">
        <f>IF(E841="","",IF(B841="","차량번호 미기재",IF(D841="","비용 구분 미기재",IF(F841="","증빙 종류 미기재",""))))</f>
        <v/>
      </c>
    </row>
    <row r="842">
      <c r="A842" s="6" t="n"/>
      <c r="B842" s="4" t="n"/>
      <c r="C842" s="4">
        <f>IF(B842="","",IFERROR(INDEX('차량별 비용·업무사용비율'!$B$5:$B$24,MATCH(B842,'차량별 비용·업무사용비율'!$A$5:$A$24,0)),"차량 목록에 없음"))</f>
        <v/>
      </c>
      <c r="D842" s="4" t="n"/>
      <c r="E842" s="12" t="n"/>
      <c r="F842" s="4" t="n"/>
      <c r="G842" s="13" t="n"/>
      <c r="H842" s="13" t="n"/>
      <c r="I842" s="4">
        <f>IF(E842="","",IF(B842="","차량번호 미기재",IF(D842="","비용 구분 미기재",IF(F842="","증빙 종류 미기재",""))))</f>
        <v/>
      </c>
    </row>
    <row r="843">
      <c r="A843" s="6" t="n"/>
      <c r="B843" s="4" t="n"/>
      <c r="C843" s="4">
        <f>IF(B843="","",IFERROR(INDEX('차량별 비용·업무사용비율'!$B$5:$B$24,MATCH(B843,'차량별 비용·업무사용비율'!$A$5:$A$24,0)),"차량 목록에 없음"))</f>
        <v/>
      </c>
      <c r="D843" s="4" t="n"/>
      <c r="E843" s="12" t="n"/>
      <c r="F843" s="4" t="n"/>
      <c r="G843" s="13" t="n"/>
      <c r="H843" s="13" t="n"/>
      <c r="I843" s="4">
        <f>IF(E843="","",IF(B843="","차량번호 미기재",IF(D843="","비용 구분 미기재",IF(F843="","증빙 종류 미기재",""))))</f>
        <v/>
      </c>
    </row>
    <row r="844">
      <c r="A844" s="6" t="n"/>
      <c r="B844" s="4" t="n"/>
      <c r="C844" s="4">
        <f>IF(B844="","",IFERROR(INDEX('차량별 비용·업무사용비율'!$B$5:$B$24,MATCH(B844,'차량별 비용·업무사용비율'!$A$5:$A$24,0)),"차량 목록에 없음"))</f>
        <v/>
      </c>
      <c r="D844" s="4" t="n"/>
      <c r="E844" s="12" t="n"/>
      <c r="F844" s="4" t="n"/>
      <c r="G844" s="13" t="n"/>
      <c r="H844" s="13" t="n"/>
      <c r="I844" s="4">
        <f>IF(E844="","",IF(B844="","차량번호 미기재",IF(D844="","비용 구분 미기재",IF(F844="","증빙 종류 미기재",""))))</f>
        <v/>
      </c>
    </row>
    <row r="845">
      <c r="A845" s="6" t="n"/>
      <c r="B845" s="4" t="n"/>
      <c r="C845" s="4">
        <f>IF(B845="","",IFERROR(INDEX('차량별 비용·업무사용비율'!$B$5:$B$24,MATCH(B845,'차량별 비용·업무사용비율'!$A$5:$A$24,0)),"차량 목록에 없음"))</f>
        <v/>
      </c>
      <c r="D845" s="4" t="n"/>
      <c r="E845" s="12" t="n"/>
      <c r="F845" s="4" t="n"/>
      <c r="G845" s="13" t="n"/>
      <c r="H845" s="13" t="n"/>
      <c r="I845" s="4">
        <f>IF(E845="","",IF(B845="","차량번호 미기재",IF(D845="","비용 구분 미기재",IF(F845="","증빙 종류 미기재",""))))</f>
        <v/>
      </c>
    </row>
    <row r="846">
      <c r="A846" s="6" t="n"/>
      <c r="B846" s="4" t="n"/>
      <c r="C846" s="4">
        <f>IF(B846="","",IFERROR(INDEX('차량별 비용·업무사용비율'!$B$5:$B$24,MATCH(B846,'차량별 비용·업무사용비율'!$A$5:$A$24,0)),"차량 목록에 없음"))</f>
        <v/>
      </c>
      <c r="D846" s="4" t="n"/>
      <c r="E846" s="12" t="n"/>
      <c r="F846" s="4" t="n"/>
      <c r="G846" s="13" t="n"/>
      <c r="H846" s="13" t="n"/>
      <c r="I846" s="4">
        <f>IF(E846="","",IF(B846="","차량번호 미기재",IF(D846="","비용 구분 미기재",IF(F846="","증빙 종류 미기재",""))))</f>
        <v/>
      </c>
    </row>
    <row r="847">
      <c r="A847" s="6" t="n"/>
      <c r="B847" s="4" t="n"/>
      <c r="C847" s="4">
        <f>IF(B847="","",IFERROR(INDEX('차량별 비용·업무사용비율'!$B$5:$B$24,MATCH(B847,'차량별 비용·업무사용비율'!$A$5:$A$24,0)),"차량 목록에 없음"))</f>
        <v/>
      </c>
      <c r="D847" s="4" t="n"/>
      <c r="E847" s="12" t="n"/>
      <c r="F847" s="4" t="n"/>
      <c r="G847" s="13" t="n"/>
      <c r="H847" s="13" t="n"/>
      <c r="I847" s="4">
        <f>IF(E847="","",IF(B847="","차량번호 미기재",IF(D847="","비용 구분 미기재",IF(F847="","증빙 종류 미기재",""))))</f>
        <v/>
      </c>
    </row>
    <row r="848">
      <c r="A848" s="6" t="n"/>
      <c r="B848" s="4" t="n"/>
      <c r="C848" s="4">
        <f>IF(B848="","",IFERROR(INDEX('차량별 비용·업무사용비율'!$B$5:$B$24,MATCH(B848,'차량별 비용·업무사용비율'!$A$5:$A$24,0)),"차량 목록에 없음"))</f>
        <v/>
      </c>
      <c r="D848" s="4" t="n"/>
      <c r="E848" s="12" t="n"/>
      <c r="F848" s="4" t="n"/>
      <c r="G848" s="13" t="n"/>
      <c r="H848" s="13" t="n"/>
      <c r="I848" s="4">
        <f>IF(E848="","",IF(B848="","차량번호 미기재",IF(D848="","비용 구분 미기재",IF(F848="","증빙 종류 미기재",""))))</f>
        <v/>
      </c>
    </row>
    <row r="849">
      <c r="A849" s="6" t="n"/>
      <c r="B849" s="4" t="n"/>
      <c r="C849" s="4">
        <f>IF(B849="","",IFERROR(INDEX('차량별 비용·업무사용비율'!$B$5:$B$24,MATCH(B849,'차량별 비용·업무사용비율'!$A$5:$A$24,0)),"차량 목록에 없음"))</f>
        <v/>
      </c>
      <c r="D849" s="4" t="n"/>
      <c r="E849" s="12" t="n"/>
      <c r="F849" s="4" t="n"/>
      <c r="G849" s="13" t="n"/>
      <c r="H849" s="13" t="n"/>
      <c r="I849" s="4">
        <f>IF(E849="","",IF(B849="","차량번호 미기재",IF(D849="","비용 구분 미기재",IF(F849="","증빙 종류 미기재",""))))</f>
        <v/>
      </c>
    </row>
    <row r="850">
      <c r="A850" s="6" t="n"/>
      <c r="B850" s="4" t="n"/>
      <c r="C850" s="4">
        <f>IF(B850="","",IFERROR(INDEX('차량별 비용·업무사용비율'!$B$5:$B$24,MATCH(B850,'차량별 비용·업무사용비율'!$A$5:$A$24,0)),"차량 목록에 없음"))</f>
        <v/>
      </c>
      <c r="D850" s="4" t="n"/>
      <c r="E850" s="12" t="n"/>
      <c r="F850" s="4" t="n"/>
      <c r="G850" s="13" t="n"/>
      <c r="H850" s="13" t="n"/>
      <c r="I850" s="4">
        <f>IF(E850="","",IF(B850="","차량번호 미기재",IF(D850="","비용 구분 미기재",IF(F850="","증빙 종류 미기재",""))))</f>
        <v/>
      </c>
    </row>
    <row r="851">
      <c r="A851" s="6" t="n"/>
      <c r="B851" s="4" t="n"/>
      <c r="C851" s="4">
        <f>IF(B851="","",IFERROR(INDEX('차량별 비용·업무사용비율'!$B$5:$B$24,MATCH(B851,'차량별 비용·업무사용비율'!$A$5:$A$24,0)),"차량 목록에 없음"))</f>
        <v/>
      </c>
      <c r="D851" s="4" t="n"/>
      <c r="E851" s="12" t="n"/>
      <c r="F851" s="4" t="n"/>
      <c r="G851" s="13" t="n"/>
      <c r="H851" s="13" t="n"/>
      <c r="I851" s="4">
        <f>IF(E851="","",IF(B851="","차량번호 미기재",IF(D851="","비용 구분 미기재",IF(F851="","증빙 종류 미기재",""))))</f>
        <v/>
      </c>
    </row>
    <row r="852">
      <c r="A852" s="6" t="n"/>
      <c r="B852" s="4" t="n"/>
      <c r="C852" s="4">
        <f>IF(B852="","",IFERROR(INDEX('차량별 비용·업무사용비율'!$B$5:$B$24,MATCH(B852,'차량별 비용·업무사용비율'!$A$5:$A$24,0)),"차량 목록에 없음"))</f>
        <v/>
      </c>
      <c r="D852" s="4" t="n"/>
      <c r="E852" s="12" t="n"/>
      <c r="F852" s="4" t="n"/>
      <c r="G852" s="13" t="n"/>
      <c r="H852" s="13" t="n"/>
      <c r="I852" s="4">
        <f>IF(E852="","",IF(B852="","차량번호 미기재",IF(D852="","비용 구분 미기재",IF(F852="","증빙 종류 미기재",""))))</f>
        <v/>
      </c>
    </row>
    <row r="853">
      <c r="A853" s="6" t="n"/>
      <c r="B853" s="4" t="n"/>
      <c r="C853" s="4">
        <f>IF(B853="","",IFERROR(INDEX('차량별 비용·업무사용비율'!$B$5:$B$24,MATCH(B853,'차량별 비용·업무사용비율'!$A$5:$A$24,0)),"차량 목록에 없음"))</f>
        <v/>
      </c>
      <c r="D853" s="4" t="n"/>
      <c r="E853" s="12" t="n"/>
      <c r="F853" s="4" t="n"/>
      <c r="G853" s="13" t="n"/>
      <c r="H853" s="13" t="n"/>
      <c r="I853" s="4">
        <f>IF(E853="","",IF(B853="","차량번호 미기재",IF(D853="","비용 구분 미기재",IF(F853="","증빙 종류 미기재",""))))</f>
        <v/>
      </c>
    </row>
    <row r="854">
      <c r="A854" s="6" t="n"/>
      <c r="B854" s="4" t="n"/>
      <c r="C854" s="4">
        <f>IF(B854="","",IFERROR(INDEX('차량별 비용·업무사용비율'!$B$5:$B$24,MATCH(B854,'차량별 비용·업무사용비율'!$A$5:$A$24,0)),"차량 목록에 없음"))</f>
        <v/>
      </c>
      <c r="D854" s="4" t="n"/>
      <c r="E854" s="12" t="n"/>
      <c r="F854" s="4" t="n"/>
      <c r="G854" s="13" t="n"/>
      <c r="H854" s="13" t="n"/>
      <c r="I854" s="4">
        <f>IF(E854="","",IF(B854="","차량번호 미기재",IF(D854="","비용 구분 미기재",IF(F854="","증빙 종류 미기재",""))))</f>
        <v/>
      </c>
    </row>
    <row r="855">
      <c r="A855" s="6" t="n"/>
      <c r="B855" s="4" t="n"/>
      <c r="C855" s="4">
        <f>IF(B855="","",IFERROR(INDEX('차량별 비용·업무사용비율'!$B$5:$B$24,MATCH(B855,'차량별 비용·업무사용비율'!$A$5:$A$24,0)),"차량 목록에 없음"))</f>
        <v/>
      </c>
      <c r="D855" s="4" t="n"/>
      <c r="E855" s="12" t="n"/>
      <c r="F855" s="4" t="n"/>
      <c r="G855" s="13" t="n"/>
      <c r="H855" s="13" t="n"/>
      <c r="I855" s="4">
        <f>IF(E855="","",IF(B855="","차량번호 미기재",IF(D855="","비용 구분 미기재",IF(F855="","증빙 종류 미기재",""))))</f>
        <v/>
      </c>
    </row>
    <row r="856">
      <c r="A856" s="6" t="n"/>
      <c r="B856" s="4" t="n"/>
      <c r="C856" s="4">
        <f>IF(B856="","",IFERROR(INDEX('차량별 비용·업무사용비율'!$B$5:$B$24,MATCH(B856,'차량별 비용·업무사용비율'!$A$5:$A$24,0)),"차량 목록에 없음"))</f>
        <v/>
      </c>
      <c r="D856" s="4" t="n"/>
      <c r="E856" s="12" t="n"/>
      <c r="F856" s="4" t="n"/>
      <c r="G856" s="13" t="n"/>
      <c r="H856" s="13" t="n"/>
      <c r="I856" s="4">
        <f>IF(E856="","",IF(B856="","차량번호 미기재",IF(D856="","비용 구분 미기재",IF(F856="","증빙 종류 미기재",""))))</f>
        <v/>
      </c>
    </row>
    <row r="857">
      <c r="A857" s="6" t="n"/>
      <c r="B857" s="4" t="n"/>
      <c r="C857" s="4">
        <f>IF(B857="","",IFERROR(INDEX('차량별 비용·업무사용비율'!$B$5:$B$24,MATCH(B857,'차량별 비용·업무사용비율'!$A$5:$A$24,0)),"차량 목록에 없음"))</f>
        <v/>
      </c>
      <c r="D857" s="4" t="n"/>
      <c r="E857" s="12" t="n"/>
      <c r="F857" s="4" t="n"/>
      <c r="G857" s="13" t="n"/>
      <c r="H857" s="13" t="n"/>
      <c r="I857" s="4">
        <f>IF(E857="","",IF(B857="","차량번호 미기재",IF(D857="","비용 구분 미기재",IF(F857="","증빙 종류 미기재",""))))</f>
        <v/>
      </c>
    </row>
    <row r="858">
      <c r="A858" s="6" t="n"/>
      <c r="B858" s="4" t="n"/>
      <c r="C858" s="4">
        <f>IF(B858="","",IFERROR(INDEX('차량별 비용·업무사용비율'!$B$5:$B$24,MATCH(B858,'차량별 비용·업무사용비율'!$A$5:$A$24,0)),"차량 목록에 없음"))</f>
        <v/>
      </c>
      <c r="D858" s="4" t="n"/>
      <c r="E858" s="12" t="n"/>
      <c r="F858" s="4" t="n"/>
      <c r="G858" s="13" t="n"/>
      <c r="H858" s="13" t="n"/>
      <c r="I858" s="4">
        <f>IF(E858="","",IF(B858="","차량번호 미기재",IF(D858="","비용 구분 미기재",IF(F858="","증빙 종류 미기재",""))))</f>
        <v/>
      </c>
    </row>
    <row r="859">
      <c r="A859" s="6" t="n"/>
      <c r="B859" s="4" t="n"/>
      <c r="C859" s="4">
        <f>IF(B859="","",IFERROR(INDEX('차량별 비용·업무사용비율'!$B$5:$B$24,MATCH(B859,'차량별 비용·업무사용비율'!$A$5:$A$24,0)),"차량 목록에 없음"))</f>
        <v/>
      </c>
      <c r="D859" s="4" t="n"/>
      <c r="E859" s="12" t="n"/>
      <c r="F859" s="4" t="n"/>
      <c r="G859" s="13" t="n"/>
      <c r="H859" s="13" t="n"/>
      <c r="I859" s="4">
        <f>IF(E859="","",IF(B859="","차량번호 미기재",IF(D859="","비용 구분 미기재",IF(F859="","증빙 종류 미기재",""))))</f>
        <v/>
      </c>
    </row>
    <row r="860">
      <c r="A860" s="6" t="n"/>
      <c r="B860" s="4" t="n"/>
      <c r="C860" s="4">
        <f>IF(B860="","",IFERROR(INDEX('차량별 비용·업무사용비율'!$B$5:$B$24,MATCH(B860,'차량별 비용·업무사용비율'!$A$5:$A$24,0)),"차량 목록에 없음"))</f>
        <v/>
      </c>
      <c r="D860" s="4" t="n"/>
      <c r="E860" s="12" t="n"/>
      <c r="F860" s="4" t="n"/>
      <c r="G860" s="13" t="n"/>
      <c r="H860" s="13" t="n"/>
      <c r="I860" s="4">
        <f>IF(E860="","",IF(B860="","차량번호 미기재",IF(D860="","비용 구분 미기재",IF(F860="","증빙 종류 미기재",""))))</f>
        <v/>
      </c>
    </row>
    <row r="861">
      <c r="A861" s="6" t="n"/>
      <c r="B861" s="4" t="n"/>
      <c r="C861" s="4">
        <f>IF(B861="","",IFERROR(INDEX('차량별 비용·업무사용비율'!$B$5:$B$24,MATCH(B861,'차량별 비용·업무사용비율'!$A$5:$A$24,0)),"차량 목록에 없음"))</f>
        <v/>
      </c>
      <c r="D861" s="4" t="n"/>
      <c r="E861" s="12" t="n"/>
      <c r="F861" s="4" t="n"/>
      <c r="G861" s="13" t="n"/>
      <c r="H861" s="13" t="n"/>
      <c r="I861" s="4">
        <f>IF(E861="","",IF(B861="","차량번호 미기재",IF(D861="","비용 구분 미기재",IF(F861="","증빙 종류 미기재",""))))</f>
        <v/>
      </c>
    </row>
    <row r="862">
      <c r="A862" s="6" t="n"/>
      <c r="B862" s="4" t="n"/>
      <c r="C862" s="4">
        <f>IF(B862="","",IFERROR(INDEX('차량별 비용·업무사용비율'!$B$5:$B$24,MATCH(B862,'차량별 비용·업무사용비율'!$A$5:$A$24,0)),"차량 목록에 없음"))</f>
        <v/>
      </c>
      <c r="D862" s="4" t="n"/>
      <c r="E862" s="12" t="n"/>
      <c r="F862" s="4" t="n"/>
      <c r="G862" s="13" t="n"/>
      <c r="H862" s="13" t="n"/>
      <c r="I862" s="4">
        <f>IF(E862="","",IF(B862="","차량번호 미기재",IF(D862="","비용 구분 미기재",IF(F862="","증빙 종류 미기재",""))))</f>
        <v/>
      </c>
    </row>
    <row r="863">
      <c r="A863" s="6" t="n"/>
      <c r="B863" s="4" t="n"/>
      <c r="C863" s="4">
        <f>IF(B863="","",IFERROR(INDEX('차량별 비용·업무사용비율'!$B$5:$B$24,MATCH(B863,'차량별 비용·업무사용비율'!$A$5:$A$24,0)),"차량 목록에 없음"))</f>
        <v/>
      </c>
      <c r="D863" s="4" t="n"/>
      <c r="E863" s="12" t="n"/>
      <c r="F863" s="4" t="n"/>
      <c r="G863" s="13" t="n"/>
      <c r="H863" s="13" t="n"/>
      <c r="I863" s="4">
        <f>IF(E863="","",IF(B863="","차량번호 미기재",IF(D863="","비용 구분 미기재",IF(F863="","증빙 종류 미기재",""))))</f>
        <v/>
      </c>
    </row>
    <row r="864">
      <c r="A864" s="6" t="n"/>
      <c r="B864" s="4" t="n"/>
      <c r="C864" s="4">
        <f>IF(B864="","",IFERROR(INDEX('차량별 비용·업무사용비율'!$B$5:$B$24,MATCH(B864,'차량별 비용·업무사용비율'!$A$5:$A$24,0)),"차량 목록에 없음"))</f>
        <v/>
      </c>
      <c r="D864" s="4" t="n"/>
      <c r="E864" s="12" t="n"/>
      <c r="F864" s="4" t="n"/>
      <c r="G864" s="13" t="n"/>
      <c r="H864" s="13" t="n"/>
      <c r="I864" s="4">
        <f>IF(E864="","",IF(B864="","차량번호 미기재",IF(D864="","비용 구분 미기재",IF(F864="","증빙 종류 미기재",""))))</f>
        <v/>
      </c>
    </row>
    <row r="865">
      <c r="A865" s="6" t="n"/>
      <c r="B865" s="4" t="n"/>
      <c r="C865" s="4">
        <f>IF(B865="","",IFERROR(INDEX('차량별 비용·업무사용비율'!$B$5:$B$24,MATCH(B865,'차량별 비용·업무사용비율'!$A$5:$A$24,0)),"차량 목록에 없음"))</f>
        <v/>
      </c>
      <c r="D865" s="4" t="n"/>
      <c r="E865" s="12" t="n"/>
      <c r="F865" s="4" t="n"/>
      <c r="G865" s="13" t="n"/>
      <c r="H865" s="13" t="n"/>
      <c r="I865" s="4">
        <f>IF(E865="","",IF(B865="","차량번호 미기재",IF(D865="","비용 구분 미기재",IF(F865="","증빙 종류 미기재",""))))</f>
        <v/>
      </c>
    </row>
    <row r="866">
      <c r="A866" s="6" t="n"/>
      <c r="B866" s="4" t="n"/>
      <c r="C866" s="4">
        <f>IF(B866="","",IFERROR(INDEX('차량별 비용·업무사용비율'!$B$5:$B$24,MATCH(B866,'차량별 비용·업무사용비율'!$A$5:$A$24,0)),"차량 목록에 없음"))</f>
        <v/>
      </c>
      <c r="D866" s="4" t="n"/>
      <c r="E866" s="12" t="n"/>
      <c r="F866" s="4" t="n"/>
      <c r="G866" s="13" t="n"/>
      <c r="H866" s="13" t="n"/>
      <c r="I866" s="4">
        <f>IF(E866="","",IF(B866="","차량번호 미기재",IF(D866="","비용 구분 미기재",IF(F866="","증빙 종류 미기재",""))))</f>
        <v/>
      </c>
    </row>
    <row r="867">
      <c r="A867" s="6" t="n"/>
      <c r="B867" s="4" t="n"/>
      <c r="C867" s="4">
        <f>IF(B867="","",IFERROR(INDEX('차량별 비용·업무사용비율'!$B$5:$B$24,MATCH(B867,'차량별 비용·업무사용비율'!$A$5:$A$24,0)),"차량 목록에 없음"))</f>
        <v/>
      </c>
      <c r="D867" s="4" t="n"/>
      <c r="E867" s="12" t="n"/>
      <c r="F867" s="4" t="n"/>
      <c r="G867" s="13" t="n"/>
      <c r="H867" s="13" t="n"/>
      <c r="I867" s="4">
        <f>IF(E867="","",IF(B867="","차량번호 미기재",IF(D867="","비용 구분 미기재",IF(F867="","증빙 종류 미기재",""))))</f>
        <v/>
      </c>
    </row>
    <row r="868">
      <c r="A868" s="6" t="n"/>
      <c r="B868" s="4" t="n"/>
      <c r="C868" s="4">
        <f>IF(B868="","",IFERROR(INDEX('차량별 비용·업무사용비율'!$B$5:$B$24,MATCH(B868,'차량별 비용·업무사용비율'!$A$5:$A$24,0)),"차량 목록에 없음"))</f>
        <v/>
      </c>
      <c r="D868" s="4" t="n"/>
      <c r="E868" s="12" t="n"/>
      <c r="F868" s="4" t="n"/>
      <c r="G868" s="13" t="n"/>
      <c r="H868" s="13" t="n"/>
      <c r="I868" s="4">
        <f>IF(E868="","",IF(B868="","차량번호 미기재",IF(D868="","비용 구분 미기재",IF(F868="","증빙 종류 미기재",""))))</f>
        <v/>
      </c>
    </row>
    <row r="869">
      <c r="A869" s="6" t="n"/>
      <c r="B869" s="4" t="n"/>
      <c r="C869" s="4">
        <f>IF(B869="","",IFERROR(INDEX('차량별 비용·업무사용비율'!$B$5:$B$24,MATCH(B869,'차량별 비용·업무사용비율'!$A$5:$A$24,0)),"차량 목록에 없음"))</f>
        <v/>
      </c>
      <c r="D869" s="4" t="n"/>
      <c r="E869" s="12" t="n"/>
      <c r="F869" s="4" t="n"/>
      <c r="G869" s="13" t="n"/>
      <c r="H869" s="13" t="n"/>
      <c r="I869" s="4">
        <f>IF(E869="","",IF(B869="","차량번호 미기재",IF(D869="","비용 구분 미기재",IF(F869="","증빙 종류 미기재",""))))</f>
        <v/>
      </c>
    </row>
    <row r="870">
      <c r="A870" s="6" t="n"/>
      <c r="B870" s="4" t="n"/>
      <c r="C870" s="4">
        <f>IF(B870="","",IFERROR(INDEX('차량별 비용·업무사용비율'!$B$5:$B$24,MATCH(B870,'차량별 비용·업무사용비율'!$A$5:$A$24,0)),"차량 목록에 없음"))</f>
        <v/>
      </c>
      <c r="D870" s="4" t="n"/>
      <c r="E870" s="12" t="n"/>
      <c r="F870" s="4" t="n"/>
      <c r="G870" s="13" t="n"/>
      <c r="H870" s="13" t="n"/>
      <c r="I870" s="4">
        <f>IF(E870="","",IF(B870="","차량번호 미기재",IF(D870="","비용 구분 미기재",IF(F870="","증빙 종류 미기재",""))))</f>
        <v/>
      </c>
    </row>
    <row r="871">
      <c r="A871" s="6" t="n"/>
      <c r="B871" s="4" t="n"/>
      <c r="C871" s="4">
        <f>IF(B871="","",IFERROR(INDEX('차량별 비용·업무사용비율'!$B$5:$B$24,MATCH(B871,'차량별 비용·업무사용비율'!$A$5:$A$24,0)),"차량 목록에 없음"))</f>
        <v/>
      </c>
      <c r="D871" s="4" t="n"/>
      <c r="E871" s="12" t="n"/>
      <c r="F871" s="4" t="n"/>
      <c r="G871" s="13" t="n"/>
      <c r="H871" s="13" t="n"/>
      <c r="I871" s="4">
        <f>IF(E871="","",IF(B871="","차량번호 미기재",IF(D871="","비용 구분 미기재",IF(F871="","증빙 종류 미기재",""))))</f>
        <v/>
      </c>
    </row>
    <row r="872">
      <c r="A872" s="6" t="n"/>
      <c r="B872" s="4" t="n"/>
      <c r="C872" s="4">
        <f>IF(B872="","",IFERROR(INDEX('차량별 비용·업무사용비율'!$B$5:$B$24,MATCH(B872,'차량별 비용·업무사용비율'!$A$5:$A$24,0)),"차량 목록에 없음"))</f>
        <v/>
      </c>
      <c r="D872" s="4" t="n"/>
      <c r="E872" s="12" t="n"/>
      <c r="F872" s="4" t="n"/>
      <c r="G872" s="13" t="n"/>
      <c r="H872" s="13" t="n"/>
      <c r="I872" s="4">
        <f>IF(E872="","",IF(B872="","차량번호 미기재",IF(D872="","비용 구분 미기재",IF(F872="","증빙 종류 미기재",""))))</f>
        <v/>
      </c>
    </row>
    <row r="873">
      <c r="A873" s="6" t="n"/>
      <c r="B873" s="4" t="n"/>
      <c r="C873" s="4">
        <f>IF(B873="","",IFERROR(INDEX('차량별 비용·업무사용비율'!$B$5:$B$24,MATCH(B873,'차량별 비용·업무사용비율'!$A$5:$A$24,0)),"차량 목록에 없음"))</f>
        <v/>
      </c>
      <c r="D873" s="4" t="n"/>
      <c r="E873" s="12" t="n"/>
      <c r="F873" s="4" t="n"/>
      <c r="G873" s="13" t="n"/>
      <c r="H873" s="13" t="n"/>
      <c r="I873" s="4">
        <f>IF(E873="","",IF(B873="","차량번호 미기재",IF(D873="","비용 구분 미기재",IF(F873="","증빙 종류 미기재",""))))</f>
        <v/>
      </c>
    </row>
    <row r="874">
      <c r="A874" s="6" t="n"/>
      <c r="B874" s="4" t="n"/>
      <c r="C874" s="4">
        <f>IF(B874="","",IFERROR(INDEX('차량별 비용·업무사용비율'!$B$5:$B$24,MATCH(B874,'차량별 비용·업무사용비율'!$A$5:$A$24,0)),"차량 목록에 없음"))</f>
        <v/>
      </c>
      <c r="D874" s="4" t="n"/>
      <c r="E874" s="12" t="n"/>
      <c r="F874" s="4" t="n"/>
      <c r="G874" s="13" t="n"/>
      <c r="H874" s="13" t="n"/>
      <c r="I874" s="4">
        <f>IF(E874="","",IF(B874="","차량번호 미기재",IF(D874="","비용 구분 미기재",IF(F874="","증빙 종류 미기재",""))))</f>
        <v/>
      </c>
    </row>
    <row r="875">
      <c r="A875" s="6" t="n"/>
      <c r="B875" s="4" t="n"/>
      <c r="C875" s="4">
        <f>IF(B875="","",IFERROR(INDEX('차량별 비용·업무사용비율'!$B$5:$B$24,MATCH(B875,'차량별 비용·업무사용비율'!$A$5:$A$24,0)),"차량 목록에 없음"))</f>
        <v/>
      </c>
      <c r="D875" s="4" t="n"/>
      <c r="E875" s="12" t="n"/>
      <c r="F875" s="4" t="n"/>
      <c r="G875" s="13" t="n"/>
      <c r="H875" s="13" t="n"/>
      <c r="I875" s="4">
        <f>IF(E875="","",IF(B875="","차량번호 미기재",IF(D875="","비용 구분 미기재",IF(F875="","증빙 종류 미기재",""))))</f>
        <v/>
      </c>
    </row>
    <row r="876">
      <c r="A876" s="6" t="n"/>
      <c r="B876" s="4" t="n"/>
      <c r="C876" s="4">
        <f>IF(B876="","",IFERROR(INDEX('차량별 비용·업무사용비율'!$B$5:$B$24,MATCH(B876,'차량별 비용·업무사용비율'!$A$5:$A$24,0)),"차량 목록에 없음"))</f>
        <v/>
      </c>
      <c r="D876" s="4" t="n"/>
      <c r="E876" s="12" t="n"/>
      <c r="F876" s="4" t="n"/>
      <c r="G876" s="13" t="n"/>
      <c r="H876" s="13" t="n"/>
      <c r="I876" s="4">
        <f>IF(E876="","",IF(B876="","차량번호 미기재",IF(D876="","비용 구분 미기재",IF(F876="","증빙 종류 미기재",""))))</f>
        <v/>
      </c>
    </row>
    <row r="877">
      <c r="A877" s="6" t="n"/>
      <c r="B877" s="4" t="n"/>
      <c r="C877" s="4">
        <f>IF(B877="","",IFERROR(INDEX('차량별 비용·업무사용비율'!$B$5:$B$24,MATCH(B877,'차량별 비용·업무사용비율'!$A$5:$A$24,0)),"차량 목록에 없음"))</f>
        <v/>
      </c>
      <c r="D877" s="4" t="n"/>
      <c r="E877" s="12" t="n"/>
      <c r="F877" s="4" t="n"/>
      <c r="G877" s="13" t="n"/>
      <c r="H877" s="13" t="n"/>
      <c r="I877" s="4">
        <f>IF(E877="","",IF(B877="","차량번호 미기재",IF(D877="","비용 구분 미기재",IF(F877="","증빙 종류 미기재",""))))</f>
        <v/>
      </c>
    </row>
    <row r="878">
      <c r="A878" s="6" t="n"/>
      <c r="B878" s="4" t="n"/>
      <c r="C878" s="4">
        <f>IF(B878="","",IFERROR(INDEX('차량별 비용·업무사용비율'!$B$5:$B$24,MATCH(B878,'차량별 비용·업무사용비율'!$A$5:$A$24,0)),"차량 목록에 없음"))</f>
        <v/>
      </c>
      <c r="D878" s="4" t="n"/>
      <c r="E878" s="12" t="n"/>
      <c r="F878" s="4" t="n"/>
      <c r="G878" s="13" t="n"/>
      <c r="H878" s="13" t="n"/>
      <c r="I878" s="4">
        <f>IF(E878="","",IF(B878="","차량번호 미기재",IF(D878="","비용 구분 미기재",IF(F878="","증빙 종류 미기재",""))))</f>
        <v/>
      </c>
    </row>
    <row r="879">
      <c r="A879" s="6" t="n"/>
      <c r="B879" s="4" t="n"/>
      <c r="C879" s="4">
        <f>IF(B879="","",IFERROR(INDEX('차량별 비용·업무사용비율'!$B$5:$B$24,MATCH(B879,'차량별 비용·업무사용비율'!$A$5:$A$24,0)),"차량 목록에 없음"))</f>
        <v/>
      </c>
      <c r="D879" s="4" t="n"/>
      <c r="E879" s="12" t="n"/>
      <c r="F879" s="4" t="n"/>
      <c r="G879" s="13" t="n"/>
      <c r="H879" s="13" t="n"/>
      <c r="I879" s="4">
        <f>IF(E879="","",IF(B879="","차량번호 미기재",IF(D879="","비용 구분 미기재",IF(F879="","증빙 종류 미기재",""))))</f>
        <v/>
      </c>
    </row>
    <row r="880">
      <c r="A880" s="6" t="n"/>
      <c r="B880" s="4" t="n"/>
      <c r="C880" s="4">
        <f>IF(B880="","",IFERROR(INDEX('차량별 비용·업무사용비율'!$B$5:$B$24,MATCH(B880,'차량별 비용·업무사용비율'!$A$5:$A$24,0)),"차량 목록에 없음"))</f>
        <v/>
      </c>
      <c r="D880" s="4" t="n"/>
      <c r="E880" s="12" t="n"/>
      <c r="F880" s="4" t="n"/>
      <c r="G880" s="13" t="n"/>
      <c r="H880" s="13" t="n"/>
      <c r="I880" s="4">
        <f>IF(E880="","",IF(B880="","차량번호 미기재",IF(D880="","비용 구분 미기재",IF(F880="","증빙 종류 미기재",""))))</f>
        <v/>
      </c>
    </row>
    <row r="881">
      <c r="A881" s="6" t="n"/>
      <c r="B881" s="4" t="n"/>
      <c r="C881" s="4">
        <f>IF(B881="","",IFERROR(INDEX('차량별 비용·업무사용비율'!$B$5:$B$24,MATCH(B881,'차량별 비용·업무사용비율'!$A$5:$A$24,0)),"차량 목록에 없음"))</f>
        <v/>
      </c>
      <c r="D881" s="4" t="n"/>
      <c r="E881" s="12" t="n"/>
      <c r="F881" s="4" t="n"/>
      <c r="G881" s="13" t="n"/>
      <c r="H881" s="13" t="n"/>
      <c r="I881" s="4">
        <f>IF(E881="","",IF(B881="","차량번호 미기재",IF(D881="","비용 구분 미기재",IF(F881="","증빙 종류 미기재",""))))</f>
        <v/>
      </c>
    </row>
    <row r="882">
      <c r="A882" s="6" t="n"/>
      <c r="B882" s="4" t="n"/>
      <c r="C882" s="4">
        <f>IF(B882="","",IFERROR(INDEX('차량별 비용·업무사용비율'!$B$5:$B$24,MATCH(B882,'차량별 비용·업무사용비율'!$A$5:$A$24,0)),"차량 목록에 없음"))</f>
        <v/>
      </c>
      <c r="D882" s="4" t="n"/>
      <c r="E882" s="12" t="n"/>
      <c r="F882" s="4" t="n"/>
      <c r="G882" s="13" t="n"/>
      <c r="H882" s="13" t="n"/>
      <c r="I882" s="4">
        <f>IF(E882="","",IF(B882="","차량번호 미기재",IF(D882="","비용 구분 미기재",IF(F882="","증빙 종류 미기재",""))))</f>
        <v/>
      </c>
    </row>
    <row r="883">
      <c r="A883" s="6" t="n"/>
      <c r="B883" s="4" t="n"/>
      <c r="C883" s="4">
        <f>IF(B883="","",IFERROR(INDEX('차량별 비용·업무사용비율'!$B$5:$B$24,MATCH(B883,'차량별 비용·업무사용비율'!$A$5:$A$24,0)),"차량 목록에 없음"))</f>
        <v/>
      </c>
      <c r="D883" s="4" t="n"/>
      <c r="E883" s="12" t="n"/>
      <c r="F883" s="4" t="n"/>
      <c r="G883" s="13" t="n"/>
      <c r="H883" s="13" t="n"/>
      <c r="I883" s="4">
        <f>IF(E883="","",IF(B883="","차량번호 미기재",IF(D883="","비용 구분 미기재",IF(F883="","증빙 종류 미기재",""))))</f>
        <v/>
      </c>
    </row>
    <row r="884">
      <c r="A884" s="6" t="n"/>
      <c r="B884" s="4" t="n"/>
      <c r="C884" s="4">
        <f>IF(B884="","",IFERROR(INDEX('차량별 비용·업무사용비율'!$B$5:$B$24,MATCH(B884,'차량별 비용·업무사용비율'!$A$5:$A$24,0)),"차량 목록에 없음"))</f>
        <v/>
      </c>
      <c r="D884" s="4" t="n"/>
      <c r="E884" s="12" t="n"/>
      <c r="F884" s="4" t="n"/>
      <c r="G884" s="13" t="n"/>
      <c r="H884" s="13" t="n"/>
      <c r="I884" s="4">
        <f>IF(E884="","",IF(B884="","차량번호 미기재",IF(D884="","비용 구분 미기재",IF(F884="","증빙 종류 미기재",""))))</f>
        <v/>
      </c>
    </row>
    <row r="885">
      <c r="A885" s="6" t="n"/>
      <c r="B885" s="4" t="n"/>
      <c r="C885" s="4">
        <f>IF(B885="","",IFERROR(INDEX('차량별 비용·업무사용비율'!$B$5:$B$24,MATCH(B885,'차량별 비용·업무사용비율'!$A$5:$A$24,0)),"차량 목록에 없음"))</f>
        <v/>
      </c>
      <c r="D885" s="4" t="n"/>
      <c r="E885" s="12" t="n"/>
      <c r="F885" s="4" t="n"/>
      <c r="G885" s="13" t="n"/>
      <c r="H885" s="13" t="n"/>
      <c r="I885" s="4">
        <f>IF(E885="","",IF(B885="","차량번호 미기재",IF(D885="","비용 구분 미기재",IF(F885="","증빙 종류 미기재",""))))</f>
        <v/>
      </c>
    </row>
    <row r="886">
      <c r="A886" s="6" t="n"/>
      <c r="B886" s="4" t="n"/>
      <c r="C886" s="4">
        <f>IF(B886="","",IFERROR(INDEX('차량별 비용·업무사용비율'!$B$5:$B$24,MATCH(B886,'차량별 비용·업무사용비율'!$A$5:$A$24,0)),"차량 목록에 없음"))</f>
        <v/>
      </c>
      <c r="D886" s="4" t="n"/>
      <c r="E886" s="12" t="n"/>
      <c r="F886" s="4" t="n"/>
      <c r="G886" s="13" t="n"/>
      <c r="H886" s="13" t="n"/>
      <c r="I886" s="4">
        <f>IF(E886="","",IF(B886="","차량번호 미기재",IF(D886="","비용 구분 미기재",IF(F886="","증빙 종류 미기재",""))))</f>
        <v/>
      </c>
    </row>
    <row r="887">
      <c r="A887" s="6" t="n"/>
      <c r="B887" s="4" t="n"/>
      <c r="C887" s="4">
        <f>IF(B887="","",IFERROR(INDEX('차량별 비용·업무사용비율'!$B$5:$B$24,MATCH(B887,'차량별 비용·업무사용비율'!$A$5:$A$24,0)),"차량 목록에 없음"))</f>
        <v/>
      </c>
      <c r="D887" s="4" t="n"/>
      <c r="E887" s="12" t="n"/>
      <c r="F887" s="4" t="n"/>
      <c r="G887" s="13" t="n"/>
      <c r="H887" s="13" t="n"/>
      <c r="I887" s="4">
        <f>IF(E887="","",IF(B887="","차량번호 미기재",IF(D887="","비용 구분 미기재",IF(F887="","증빙 종류 미기재",""))))</f>
        <v/>
      </c>
    </row>
    <row r="888">
      <c r="A888" s="6" t="n"/>
      <c r="B888" s="4" t="n"/>
      <c r="C888" s="4">
        <f>IF(B888="","",IFERROR(INDEX('차량별 비용·업무사용비율'!$B$5:$B$24,MATCH(B888,'차량별 비용·업무사용비율'!$A$5:$A$24,0)),"차량 목록에 없음"))</f>
        <v/>
      </c>
      <c r="D888" s="4" t="n"/>
      <c r="E888" s="12" t="n"/>
      <c r="F888" s="4" t="n"/>
      <c r="G888" s="13" t="n"/>
      <c r="H888" s="13" t="n"/>
      <c r="I888" s="4">
        <f>IF(E888="","",IF(B888="","차량번호 미기재",IF(D888="","비용 구분 미기재",IF(F888="","증빙 종류 미기재",""))))</f>
        <v/>
      </c>
    </row>
    <row r="889">
      <c r="A889" s="6" t="n"/>
      <c r="B889" s="4" t="n"/>
      <c r="C889" s="4">
        <f>IF(B889="","",IFERROR(INDEX('차량별 비용·업무사용비율'!$B$5:$B$24,MATCH(B889,'차량별 비용·업무사용비율'!$A$5:$A$24,0)),"차량 목록에 없음"))</f>
        <v/>
      </c>
      <c r="D889" s="4" t="n"/>
      <c r="E889" s="12" t="n"/>
      <c r="F889" s="4" t="n"/>
      <c r="G889" s="13" t="n"/>
      <c r="H889" s="13" t="n"/>
      <c r="I889" s="4">
        <f>IF(E889="","",IF(B889="","차량번호 미기재",IF(D889="","비용 구분 미기재",IF(F889="","증빙 종류 미기재",""))))</f>
        <v/>
      </c>
    </row>
    <row r="890">
      <c r="A890" s="6" t="n"/>
      <c r="B890" s="4" t="n"/>
      <c r="C890" s="4">
        <f>IF(B890="","",IFERROR(INDEX('차량별 비용·업무사용비율'!$B$5:$B$24,MATCH(B890,'차량별 비용·업무사용비율'!$A$5:$A$24,0)),"차량 목록에 없음"))</f>
        <v/>
      </c>
      <c r="D890" s="4" t="n"/>
      <c r="E890" s="12" t="n"/>
      <c r="F890" s="4" t="n"/>
      <c r="G890" s="13" t="n"/>
      <c r="H890" s="13" t="n"/>
      <c r="I890" s="4">
        <f>IF(E890="","",IF(B890="","차량번호 미기재",IF(D890="","비용 구분 미기재",IF(F890="","증빙 종류 미기재",""))))</f>
        <v/>
      </c>
    </row>
    <row r="891">
      <c r="A891" s="6" t="n"/>
      <c r="B891" s="4" t="n"/>
      <c r="C891" s="4">
        <f>IF(B891="","",IFERROR(INDEX('차량별 비용·업무사용비율'!$B$5:$B$24,MATCH(B891,'차량별 비용·업무사용비율'!$A$5:$A$24,0)),"차량 목록에 없음"))</f>
        <v/>
      </c>
      <c r="D891" s="4" t="n"/>
      <c r="E891" s="12" t="n"/>
      <c r="F891" s="4" t="n"/>
      <c r="G891" s="13" t="n"/>
      <c r="H891" s="13" t="n"/>
      <c r="I891" s="4">
        <f>IF(E891="","",IF(B891="","차량번호 미기재",IF(D891="","비용 구분 미기재",IF(F891="","증빙 종류 미기재",""))))</f>
        <v/>
      </c>
    </row>
    <row r="892">
      <c r="A892" s="6" t="n"/>
      <c r="B892" s="4" t="n"/>
      <c r="C892" s="4">
        <f>IF(B892="","",IFERROR(INDEX('차량별 비용·업무사용비율'!$B$5:$B$24,MATCH(B892,'차량별 비용·업무사용비율'!$A$5:$A$24,0)),"차량 목록에 없음"))</f>
        <v/>
      </c>
      <c r="D892" s="4" t="n"/>
      <c r="E892" s="12" t="n"/>
      <c r="F892" s="4" t="n"/>
      <c r="G892" s="13" t="n"/>
      <c r="H892" s="13" t="n"/>
      <c r="I892" s="4">
        <f>IF(E892="","",IF(B892="","차량번호 미기재",IF(D892="","비용 구분 미기재",IF(F892="","증빙 종류 미기재",""))))</f>
        <v/>
      </c>
    </row>
    <row r="893">
      <c r="A893" s="6" t="n"/>
      <c r="B893" s="4" t="n"/>
      <c r="C893" s="4">
        <f>IF(B893="","",IFERROR(INDEX('차량별 비용·업무사용비율'!$B$5:$B$24,MATCH(B893,'차량별 비용·업무사용비율'!$A$5:$A$24,0)),"차량 목록에 없음"))</f>
        <v/>
      </c>
      <c r="D893" s="4" t="n"/>
      <c r="E893" s="12" t="n"/>
      <c r="F893" s="4" t="n"/>
      <c r="G893" s="13" t="n"/>
      <c r="H893" s="13" t="n"/>
      <c r="I893" s="4">
        <f>IF(E893="","",IF(B893="","차량번호 미기재",IF(D893="","비용 구분 미기재",IF(F893="","증빙 종류 미기재",""))))</f>
        <v/>
      </c>
    </row>
    <row r="894">
      <c r="A894" s="6" t="n"/>
      <c r="B894" s="4" t="n"/>
      <c r="C894" s="4">
        <f>IF(B894="","",IFERROR(INDEX('차량별 비용·업무사용비율'!$B$5:$B$24,MATCH(B894,'차량별 비용·업무사용비율'!$A$5:$A$24,0)),"차량 목록에 없음"))</f>
        <v/>
      </c>
      <c r="D894" s="4" t="n"/>
      <c r="E894" s="12" t="n"/>
      <c r="F894" s="4" t="n"/>
      <c r="G894" s="13" t="n"/>
      <c r="H894" s="13" t="n"/>
      <c r="I894" s="4">
        <f>IF(E894="","",IF(B894="","차량번호 미기재",IF(D894="","비용 구분 미기재",IF(F894="","증빙 종류 미기재",""))))</f>
        <v/>
      </c>
    </row>
    <row r="895">
      <c r="A895" s="6" t="n"/>
      <c r="B895" s="4" t="n"/>
      <c r="C895" s="4">
        <f>IF(B895="","",IFERROR(INDEX('차량별 비용·업무사용비율'!$B$5:$B$24,MATCH(B895,'차량별 비용·업무사용비율'!$A$5:$A$24,0)),"차량 목록에 없음"))</f>
        <v/>
      </c>
      <c r="D895" s="4" t="n"/>
      <c r="E895" s="12" t="n"/>
      <c r="F895" s="4" t="n"/>
      <c r="G895" s="13" t="n"/>
      <c r="H895" s="13" t="n"/>
      <c r="I895" s="4">
        <f>IF(E895="","",IF(B895="","차량번호 미기재",IF(D895="","비용 구분 미기재",IF(F895="","증빙 종류 미기재",""))))</f>
        <v/>
      </c>
    </row>
    <row r="896">
      <c r="A896" s="6" t="n"/>
      <c r="B896" s="4" t="n"/>
      <c r="C896" s="4">
        <f>IF(B896="","",IFERROR(INDEX('차량별 비용·업무사용비율'!$B$5:$B$24,MATCH(B896,'차량별 비용·업무사용비율'!$A$5:$A$24,0)),"차량 목록에 없음"))</f>
        <v/>
      </c>
      <c r="D896" s="4" t="n"/>
      <c r="E896" s="12" t="n"/>
      <c r="F896" s="4" t="n"/>
      <c r="G896" s="13" t="n"/>
      <c r="H896" s="13" t="n"/>
      <c r="I896" s="4">
        <f>IF(E896="","",IF(B896="","차량번호 미기재",IF(D896="","비용 구분 미기재",IF(F896="","증빙 종류 미기재",""))))</f>
        <v/>
      </c>
    </row>
    <row r="897">
      <c r="A897" s="6" t="n"/>
      <c r="B897" s="4" t="n"/>
      <c r="C897" s="4">
        <f>IF(B897="","",IFERROR(INDEX('차량별 비용·업무사용비율'!$B$5:$B$24,MATCH(B897,'차량별 비용·업무사용비율'!$A$5:$A$24,0)),"차량 목록에 없음"))</f>
        <v/>
      </c>
      <c r="D897" s="4" t="n"/>
      <c r="E897" s="12" t="n"/>
      <c r="F897" s="4" t="n"/>
      <c r="G897" s="13" t="n"/>
      <c r="H897" s="13" t="n"/>
      <c r="I897" s="4">
        <f>IF(E897="","",IF(B897="","차량번호 미기재",IF(D897="","비용 구분 미기재",IF(F897="","증빙 종류 미기재",""))))</f>
        <v/>
      </c>
    </row>
    <row r="898">
      <c r="A898" s="6" t="n"/>
      <c r="B898" s="4" t="n"/>
      <c r="C898" s="4">
        <f>IF(B898="","",IFERROR(INDEX('차량별 비용·업무사용비율'!$B$5:$B$24,MATCH(B898,'차량별 비용·업무사용비율'!$A$5:$A$24,0)),"차량 목록에 없음"))</f>
        <v/>
      </c>
      <c r="D898" s="4" t="n"/>
      <c r="E898" s="12" t="n"/>
      <c r="F898" s="4" t="n"/>
      <c r="G898" s="13" t="n"/>
      <c r="H898" s="13" t="n"/>
      <c r="I898" s="4">
        <f>IF(E898="","",IF(B898="","차량번호 미기재",IF(D898="","비용 구분 미기재",IF(F898="","증빙 종류 미기재",""))))</f>
        <v/>
      </c>
    </row>
    <row r="899">
      <c r="A899" s="6" t="n"/>
      <c r="B899" s="4" t="n"/>
      <c r="C899" s="4">
        <f>IF(B899="","",IFERROR(INDEX('차량별 비용·업무사용비율'!$B$5:$B$24,MATCH(B899,'차량별 비용·업무사용비율'!$A$5:$A$24,0)),"차량 목록에 없음"))</f>
        <v/>
      </c>
      <c r="D899" s="4" t="n"/>
      <c r="E899" s="12" t="n"/>
      <c r="F899" s="4" t="n"/>
      <c r="G899" s="13" t="n"/>
      <c r="H899" s="13" t="n"/>
      <c r="I899" s="4">
        <f>IF(E899="","",IF(B899="","차량번호 미기재",IF(D899="","비용 구분 미기재",IF(F899="","증빙 종류 미기재",""))))</f>
        <v/>
      </c>
    </row>
    <row r="900">
      <c r="A900" s="6" t="n"/>
      <c r="B900" s="4" t="n"/>
      <c r="C900" s="4">
        <f>IF(B900="","",IFERROR(INDEX('차량별 비용·업무사용비율'!$B$5:$B$24,MATCH(B900,'차량별 비용·업무사용비율'!$A$5:$A$24,0)),"차량 목록에 없음"))</f>
        <v/>
      </c>
      <c r="D900" s="4" t="n"/>
      <c r="E900" s="12" t="n"/>
      <c r="F900" s="4" t="n"/>
      <c r="G900" s="13" t="n"/>
      <c r="H900" s="13" t="n"/>
      <c r="I900" s="4">
        <f>IF(E900="","",IF(B900="","차량번호 미기재",IF(D900="","비용 구분 미기재",IF(F900="","증빙 종류 미기재",""))))</f>
        <v/>
      </c>
    </row>
    <row r="901">
      <c r="A901" s="6" t="n"/>
      <c r="B901" s="4" t="n"/>
      <c r="C901" s="4">
        <f>IF(B901="","",IFERROR(INDEX('차량별 비용·업무사용비율'!$B$5:$B$24,MATCH(B901,'차량별 비용·업무사용비율'!$A$5:$A$24,0)),"차량 목록에 없음"))</f>
        <v/>
      </c>
      <c r="D901" s="4" t="n"/>
      <c r="E901" s="12" t="n"/>
      <c r="F901" s="4" t="n"/>
      <c r="G901" s="13" t="n"/>
      <c r="H901" s="13" t="n"/>
      <c r="I901" s="4">
        <f>IF(E901="","",IF(B901="","차량번호 미기재",IF(D901="","비용 구분 미기재",IF(F901="","증빙 종류 미기재",""))))</f>
        <v/>
      </c>
    </row>
    <row r="902">
      <c r="A902" s="6" t="n"/>
      <c r="B902" s="4" t="n"/>
      <c r="C902" s="4">
        <f>IF(B902="","",IFERROR(INDEX('차량별 비용·업무사용비율'!$B$5:$B$24,MATCH(B902,'차량별 비용·업무사용비율'!$A$5:$A$24,0)),"차량 목록에 없음"))</f>
        <v/>
      </c>
      <c r="D902" s="4" t="n"/>
      <c r="E902" s="12" t="n"/>
      <c r="F902" s="4" t="n"/>
      <c r="G902" s="13" t="n"/>
      <c r="H902" s="13" t="n"/>
      <c r="I902" s="4">
        <f>IF(E902="","",IF(B902="","차량번호 미기재",IF(D902="","비용 구분 미기재",IF(F902="","증빙 종류 미기재",""))))</f>
        <v/>
      </c>
    </row>
    <row r="903">
      <c r="A903" s="6" t="n"/>
      <c r="B903" s="4" t="n"/>
      <c r="C903" s="4">
        <f>IF(B903="","",IFERROR(INDEX('차량별 비용·업무사용비율'!$B$5:$B$24,MATCH(B903,'차량별 비용·업무사용비율'!$A$5:$A$24,0)),"차량 목록에 없음"))</f>
        <v/>
      </c>
      <c r="D903" s="4" t="n"/>
      <c r="E903" s="12" t="n"/>
      <c r="F903" s="4" t="n"/>
      <c r="G903" s="13" t="n"/>
      <c r="H903" s="13" t="n"/>
      <c r="I903" s="4">
        <f>IF(E903="","",IF(B903="","차량번호 미기재",IF(D903="","비용 구분 미기재",IF(F903="","증빙 종류 미기재",""))))</f>
        <v/>
      </c>
    </row>
    <row r="904">
      <c r="A904" s="6" t="n"/>
      <c r="B904" s="4" t="n"/>
      <c r="C904" s="4">
        <f>IF(B904="","",IFERROR(INDEX('차량별 비용·업무사용비율'!$B$5:$B$24,MATCH(B904,'차량별 비용·업무사용비율'!$A$5:$A$24,0)),"차량 목록에 없음"))</f>
        <v/>
      </c>
      <c r="D904" s="4" t="n"/>
      <c r="E904" s="12" t="n"/>
      <c r="F904" s="4" t="n"/>
      <c r="G904" s="13" t="n"/>
      <c r="H904" s="13" t="n"/>
      <c r="I904" s="4">
        <f>IF(E904="","",IF(B904="","차량번호 미기재",IF(D904="","비용 구분 미기재",IF(F904="","증빙 종류 미기재",""))))</f>
        <v/>
      </c>
    </row>
    <row r="905">
      <c r="A905" s="6" t="n"/>
      <c r="B905" s="4" t="n"/>
      <c r="C905" s="4">
        <f>IF(B905="","",IFERROR(INDEX('차량별 비용·업무사용비율'!$B$5:$B$24,MATCH(B905,'차량별 비용·업무사용비율'!$A$5:$A$24,0)),"차량 목록에 없음"))</f>
        <v/>
      </c>
      <c r="D905" s="4" t="n"/>
      <c r="E905" s="12" t="n"/>
      <c r="F905" s="4" t="n"/>
      <c r="G905" s="13" t="n"/>
      <c r="H905" s="13" t="n"/>
      <c r="I905" s="4">
        <f>IF(E905="","",IF(B905="","차량번호 미기재",IF(D905="","비용 구분 미기재",IF(F905="","증빙 종류 미기재",""))))</f>
        <v/>
      </c>
    </row>
    <row r="906">
      <c r="A906" s="6" t="n"/>
      <c r="B906" s="4" t="n"/>
      <c r="C906" s="4">
        <f>IF(B906="","",IFERROR(INDEX('차량별 비용·업무사용비율'!$B$5:$B$24,MATCH(B906,'차량별 비용·업무사용비율'!$A$5:$A$24,0)),"차량 목록에 없음"))</f>
        <v/>
      </c>
      <c r="D906" s="4" t="n"/>
      <c r="E906" s="12" t="n"/>
      <c r="F906" s="4" t="n"/>
      <c r="G906" s="13" t="n"/>
      <c r="H906" s="13" t="n"/>
      <c r="I906" s="4">
        <f>IF(E906="","",IF(B906="","차량번호 미기재",IF(D906="","비용 구분 미기재",IF(F906="","증빙 종류 미기재",""))))</f>
        <v/>
      </c>
    </row>
    <row r="907">
      <c r="A907" s="6" t="n"/>
      <c r="B907" s="4" t="n"/>
      <c r="C907" s="4">
        <f>IF(B907="","",IFERROR(INDEX('차량별 비용·업무사용비율'!$B$5:$B$24,MATCH(B907,'차량별 비용·업무사용비율'!$A$5:$A$24,0)),"차량 목록에 없음"))</f>
        <v/>
      </c>
      <c r="D907" s="4" t="n"/>
      <c r="E907" s="12" t="n"/>
      <c r="F907" s="4" t="n"/>
      <c r="G907" s="13" t="n"/>
      <c r="H907" s="13" t="n"/>
      <c r="I907" s="4">
        <f>IF(E907="","",IF(B907="","차량번호 미기재",IF(D907="","비용 구분 미기재",IF(F907="","증빙 종류 미기재",""))))</f>
        <v/>
      </c>
    </row>
    <row r="908">
      <c r="A908" s="6" t="n"/>
      <c r="B908" s="4" t="n"/>
      <c r="C908" s="4">
        <f>IF(B908="","",IFERROR(INDEX('차량별 비용·업무사용비율'!$B$5:$B$24,MATCH(B908,'차량별 비용·업무사용비율'!$A$5:$A$24,0)),"차량 목록에 없음"))</f>
        <v/>
      </c>
      <c r="D908" s="4" t="n"/>
      <c r="E908" s="12" t="n"/>
      <c r="F908" s="4" t="n"/>
      <c r="G908" s="13" t="n"/>
      <c r="H908" s="13" t="n"/>
      <c r="I908" s="4">
        <f>IF(E908="","",IF(B908="","차량번호 미기재",IF(D908="","비용 구분 미기재",IF(F908="","증빙 종류 미기재",""))))</f>
        <v/>
      </c>
    </row>
    <row r="909">
      <c r="A909" s="6" t="n"/>
      <c r="B909" s="4" t="n"/>
      <c r="C909" s="4">
        <f>IF(B909="","",IFERROR(INDEX('차량별 비용·업무사용비율'!$B$5:$B$24,MATCH(B909,'차량별 비용·업무사용비율'!$A$5:$A$24,0)),"차량 목록에 없음"))</f>
        <v/>
      </c>
      <c r="D909" s="4" t="n"/>
      <c r="E909" s="12" t="n"/>
      <c r="F909" s="4" t="n"/>
      <c r="G909" s="13" t="n"/>
      <c r="H909" s="13" t="n"/>
      <c r="I909" s="4">
        <f>IF(E909="","",IF(B909="","차량번호 미기재",IF(D909="","비용 구분 미기재",IF(F909="","증빙 종류 미기재",""))))</f>
        <v/>
      </c>
    </row>
    <row r="910">
      <c r="A910" s="6" t="n"/>
      <c r="B910" s="4" t="n"/>
      <c r="C910" s="4">
        <f>IF(B910="","",IFERROR(INDEX('차량별 비용·업무사용비율'!$B$5:$B$24,MATCH(B910,'차량별 비용·업무사용비율'!$A$5:$A$24,0)),"차량 목록에 없음"))</f>
        <v/>
      </c>
      <c r="D910" s="4" t="n"/>
      <c r="E910" s="12" t="n"/>
      <c r="F910" s="4" t="n"/>
      <c r="G910" s="13" t="n"/>
      <c r="H910" s="13" t="n"/>
      <c r="I910" s="4">
        <f>IF(E910="","",IF(B910="","차량번호 미기재",IF(D910="","비용 구분 미기재",IF(F910="","증빙 종류 미기재",""))))</f>
        <v/>
      </c>
    </row>
    <row r="911">
      <c r="A911" s="6" t="n"/>
      <c r="B911" s="4" t="n"/>
      <c r="C911" s="4">
        <f>IF(B911="","",IFERROR(INDEX('차량별 비용·업무사용비율'!$B$5:$B$24,MATCH(B911,'차량별 비용·업무사용비율'!$A$5:$A$24,0)),"차량 목록에 없음"))</f>
        <v/>
      </c>
      <c r="D911" s="4" t="n"/>
      <c r="E911" s="12" t="n"/>
      <c r="F911" s="4" t="n"/>
      <c r="G911" s="13" t="n"/>
      <c r="H911" s="13" t="n"/>
      <c r="I911" s="4">
        <f>IF(E911="","",IF(B911="","차량번호 미기재",IF(D911="","비용 구분 미기재",IF(F911="","증빙 종류 미기재",""))))</f>
        <v/>
      </c>
    </row>
    <row r="912">
      <c r="A912" s="6" t="n"/>
      <c r="B912" s="4" t="n"/>
      <c r="C912" s="4">
        <f>IF(B912="","",IFERROR(INDEX('차량별 비용·업무사용비율'!$B$5:$B$24,MATCH(B912,'차량별 비용·업무사용비율'!$A$5:$A$24,0)),"차량 목록에 없음"))</f>
        <v/>
      </c>
      <c r="D912" s="4" t="n"/>
      <c r="E912" s="12" t="n"/>
      <c r="F912" s="4" t="n"/>
      <c r="G912" s="13" t="n"/>
      <c r="H912" s="13" t="n"/>
      <c r="I912" s="4">
        <f>IF(E912="","",IF(B912="","차량번호 미기재",IF(D912="","비용 구분 미기재",IF(F912="","증빙 종류 미기재",""))))</f>
        <v/>
      </c>
    </row>
    <row r="913">
      <c r="A913" s="6" t="n"/>
      <c r="B913" s="4" t="n"/>
      <c r="C913" s="4">
        <f>IF(B913="","",IFERROR(INDEX('차량별 비용·업무사용비율'!$B$5:$B$24,MATCH(B913,'차량별 비용·업무사용비율'!$A$5:$A$24,0)),"차량 목록에 없음"))</f>
        <v/>
      </c>
      <c r="D913" s="4" t="n"/>
      <c r="E913" s="12" t="n"/>
      <c r="F913" s="4" t="n"/>
      <c r="G913" s="13" t="n"/>
      <c r="H913" s="13" t="n"/>
      <c r="I913" s="4">
        <f>IF(E913="","",IF(B913="","차량번호 미기재",IF(D913="","비용 구분 미기재",IF(F913="","증빙 종류 미기재",""))))</f>
        <v/>
      </c>
    </row>
    <row r="914">
      <c r="A914" s="6" t="n"/>
      <c r="B914" s="4" t="n"/>
      <c r="C914" s="4">
        <f>IF(B914="","",IFERROR(INDEX('차량별 비용·업무사용비율'!$B$5:$B$24,MATCH(B914,'차량별 비용·업무사용비율'!$A$5:$A$24,0)),"차량 목록에 없음"))</f>
        <v/>
      </c>
      <c r="D914" s="4" t="n"/>
      <c r="E914" s="12" t="n"/>
      <c r="F914" s="4" t="n"/>
      <c r="G914" s="13" t="n"/>
      <c r="H914" s="13" t="n"/>
      <c r="I914" s="4">
        <f>IF(E914="","",IF(B914="","차량번호 미기재",IF(D914="","비용 구분 미기재",IF(F914="","증빙 종류 미기재",""))))</f>
        <v/>
      </c>
    </row>
    <row r="915">
      <c r="A915" s="6" t="n"/>
      <c r="B915" s="4" t="n"/>
      <c r="C915" s="4">
        <f>IF(B915="","",IFERROR(INDEX('차량별 비용·업무사용비율'!$B$5:$B$24,MATCH(B915,'차량별 비용·업무사용비율'!$A$5:$A$24,0)),"차량 목록에 없음"))</f>
        <v/>
      </c>
      <c r="D915" s="4" t="n"/>
      <c r="E915" s="12" t="n"/>
      <c r="F915" s="4" t="n"/>
      <c r="G915" s="13" t="n"/>
      <c r="H915" s="13" t="n"/>
      <c r="I915" s="4">
        <f>IF(E915="","",IF(B915="","차량번호 미기재",IF(D915="","비용 구분 미기재",IF(F915="","증빙 종류 미기재",""))))</f>
        <v/>
      </c>
    </row>
    <row r="916">
      <c r="A916" s="6" t="n"/>
      <c r="B916" s="4" t="n"/>
      <c r="C916" s="4">
        <f>IF(B916="","",IFERROR(INDEX('차량별 비용·업무사용비율'!$B$5:$B$24,MATCH(B916,'차량별 비용·업무사용비율'!$A$5:$A$24,0)),"차량 목록에 없음"))</f>
        <v/>
      </c>
      <c r="D916" s="4" t="n"/>
      <c r="E916" s="12" t="n"/>
      <c r="F916" s="4" t="n"/>
      <c r="G916" s="13" t="n"/>
      <c r="H916" s="13" t="n"/>
      <c r="I916" s="4">
        <f>IF(E916="","",IF(B916="","차량번호 미기재",IF(D916="","비용 구분 미기재",IF(F916="","증빙 종류 미기재",""))))</f>
        <v/>
      </c>
    </row>
    <row r="917">
      <c r="A917" s="6" t="n"/>
      <c r="B917" s="4" t="n"/>
      <c r="C917" s="4">
        <f>IF(B917="","",IFERROR(INDEX('차량별 비용·업무사용비율'!$B$5:$B$24,MATCH(B917,'차량별 비용·업무사용비율'!$A$5:$A$24,0)),"차량 목록에 없음"))</f>
        <v/>
      </c>
      <c r="D917" s="4" t="n"/>
      <c r="E917" s="12" t="n"/>
      <c r="F917" s="4" t="n"/>
      <c r="G917" s="13" t="n"/>
      <c r="H917" s="13" t="n"/>
      <c r="I917" s="4">
        <f>IF(E917="","",IF(B917="","차량번호 미기재",IF(D917="","비용 구분 미기재",IF(F917="","증빙 종류 미기재",""))))</f>
        <v/>
      </c>
    </row>
    <row r="918">
      <c r="A918" s="6" t="n"/>
      <c r="B918" s="4" t="n"/>
      <c r="C918" s="4">
        <f>IF(B918="","",IFERROR(INDEX('차량별 비용·업무사용비율'!$B$5:$B$24,MATCH(B918,'차량별 비용·업무사용비율'!$A$5:$A$24,0)),"차량 목록에 없음"))</f>
        <v/>
      </c>
      <c r="D918" s="4" t="n"/>
      <c r="E918" s="12" t="n"/>
      <c r="F918" s="4" t="n"/>
      <c r="G918" s="13" t="n"/>
      <c r="H918" s="13" t="n"/>
      <c r="I918" s="4">
        <f>IF(E918="","",IF(B918="","차량번호 미기재",IF(D918="","비용 구분 미기재",IF(F918="","증빙 종류 미기재",""))))</f>
        <v/>
      </c>
    </row>
    <row r="919">
      <c r="A919" s="6" t="n"/>
      <c r="B919" s="4" t="n"/>
      <c r="C919" s="4">
        <f>IF(B919="","",IFERROR(INDEX('차량별 비용·업무사용비율'!$B$5:$B$24,MATCH(B919,'차량별 비용·업무사용비율'!$A$5:$A$24,0)),"차량 목록에 없음"))</f>
        <v/>
      </c>
      <c r="D919" s="4" t="n"/>
      <c r="E919" s="12" t="n"/>
      <c r="F919" s="4" t="n"/>
      <c r="G919" s="13" t="n"/>
      <c r="H919" s="13" t="n"/>
      <c r="I919" s="4">
        <f>IF(E919="","",IF(B919="","차량번호 미기재",IF(D919="","비용 구분 미기재",IF(F919="","증빙 종류 미기재",""))))</f>
        <v/>
      </c>
    </row>
    <row r="920">
      <c r="A920" s="6" t="n"/>
      <c r="B920" s="4" t="n"/>
      <c r="C920" s="4">
        <f>IF(B920="","",IFERROR(INDEX('차량별 비용·업무사용비율'!$B$5:$B$24,MATCH(B920,'차량별 비용·업무사용비율'!$A$5:$A$24,0)),"차량 목록에 없음"))</f>
        <v/>
      </c>
      <c r="D920" s="4" t="n"/>
      <c r="E920" s="12" t="n"/>
      <c r="F920" s="4" t="n"/>
      <c r="G920" s="13" t="n"/>
      <c r="H920" s="13" t="n"/>
      <c r="I920" s="4">
        <f>IF(E920="","",IF(B920="","차량번호 미기재",IF(D920="","비용 구분 미기재",IF(F920="","증빙 종류 미기재",""))))</f>
        <v/>
      </c>
    </row>
    <row r="921">
      <c r="A921" s="6" t="n"/>
      <c r="B921" s="4" t="n"/>
      <c r="C921" s="4">
        <f>IF(B921="","",IFERROR(INDEX('차량별 비용·업무사용비율'!$B$5:$B$24,MATCH(B921,'차량별 비용·업무사용비율'!$A$5:$A$24,0)),"차량 목록에 없음"))</f>
        <v/>
      </c>
      <c r="D921" s="4" t="n"/>
      <c r="E921" s="12" t="n"/>
      <c r="F921" s="4" t="n"/>
      <c r="G921" s="13" t="n"/>
      <c r="H921" s="13" t="n"/>
      <c r="I921" s="4">
        <f>IF(E921="","",IF(B921="","차량번호 미기재",IF(D921="","비용 구분 미기재",IF(F921="","증빙 종류 미기재",""))))</f>
        <v/>
      </c>
    </row>
    <row r="922">
      <c r="A922" s="6" t="n"/>
      <c r="B922" s="4" t="n"/>
      <c r="C922" s="4">
        <f>IF(B922="","",IFERROR(INDEX('차량별 비용·업무사용비율'!$B$5:$B$24,MATCH(B922,'차량별 비용·업무사용비율'!$A$5:$A$24,0)),"차량 목록에 없음"))</f>
        <v/>
      </c>
      <c r="D922" s="4" t="n"/>
      <c r="E922" s="12" t="n"/>
      <c r="F922" s="4" t="n"/>
      <c r="G922" s="13" t="n"/>
      <c r="H922" s="13" t="n"/>
      <c r="I922" s="4">
        <f>IF(E922="","",IF(B922="","차량번호 미기재",IF(D922="","비용 구분 미기재",IF(F922="","증빙 종류 미기재",""))))</f>
        <v/>
      </c>
    </row>
    <row r="923">
      <c r="A923" s="6" t="n"/>
      <c r="B923" s="4" t="n"/>
      <c r="C923" s="4">
        <f>IF(B923="","",IFERROR(INDEX('차량별 비용·업무사용비율'!$B$5:$B$24,MATCH(B923,'차량별 비용·업무사용비율'!$A$5:$A$24,0)),"차량 목록에 없음"))</f>
        <v/>
      </c>
      <c r="D923" s="4" t="n"/>
      <c r="E923" s="12" t="n"/>
      <c r="F923" s="4" t="n"/>
      <c r="G923" s="13" t="n"/>
      <c r="H923" s="13" t="n"/>
      <c r="I923" s="4">
        <f>IF(E923="","",IF(B923="","차량번호 미기재",IF(D923="","비용 구분 미기재",IF(F923="","증빙 종류 미기재",""))))</f>
        <v/>
      </c>
    </row>
    <row r="924">
      <c r="A924" s="6" t="n"/>
      <c r="B924" s="4" t="n"/>
      <c r="C924" s="4">
        <f>IF(B924="","",IFERROR(INDEX('차량별 비용·업무사용비율'!$B$5:$B$24,MATCH(B924,'차량별 비용·업무사용비율'!$A$5:$A$24,0)),"차량 목록에 없음"))</f>
        <v/>
      </c>
      <c r="D924" s="4" t="n"/>
      <c r="E924" s="12" t="n"/>
      <c r="F924" s="4" t="n"/>
      <c r="G924" s="13" t="n"/>
      <c r="H924" s="13" t="n"/>
      <c r="I924" s="4">
        <f>IF(E924="","",IF(B924="","차량번호 미기재",IF(D924="","비용 구분 미기재",IF(F924="","증빙 종류 미기재",""))))</f>
        <v/>
      </c>
    </row>
    <row r="925">
      <c r="A925" s="6" t="n"/>
      <c r="B925" s="4" t="n"/>
      <c r="C925" s="4">
        <f>IF(B925="","",IFERROR(INDEX('차량별 비용·업무사용비율'!$B$5:$B$24,MATCH(B925,'차량별 비용·업무사용비율'!$A$5:$A$24,0)),"차량 목록에 없음"))</f>
        <v/>
      </c>
      <c r="D925" s="4" t="n"/>
      <c r="E925" s="12" t="n"/>
      <c r="F925" s="4" t="n"/>
      <c r="G925" s="13" t="n"/>
      <c r="H925" s="13" t="n"/>
      <c r="I925" s="4">
        <f>IF(E925="","",IF(B925="","차량번호 미기재",IF(D925="","비용 구분 미기재",IF(F925="","증빙 종류 미기재",""))))</f>
        <v/>
      </c>
    </row>
    <row r="926">
      <c r="A926" s="6" t="n"/>
      <c r="B926" s="4" t="n"/>
      <c r="C926" s="4">
        <f>IF(B926="","",IFERROR(INDEX('차량별 비용·업무사용비율'!$B$5:$B$24,MATCH(B926,'차량별 비용·업무사용비율'!$A$5:$A$24,0)),"차량 목록에 없음"))</f>
        <v/>
      </c>
      <c r="D926" s="4" t="n"/>
      <c r="E926" s="12" t="n"/>
      <c r="F926" s="4" t="n"/>
      <c r="G926" s="13" t="n"/>
      <c r="H926" s="13" t="n"/>
      <c r="I926" s="4">
        <f>IF(E926="","",IF(B926="","차량번호 미기재",IF(D926="","비용 구분 미기재",IF(F926="","증빙 종류 미기재",""))))</f>
        <v/>
      </c>
    </row>
    <row r="927">
      <c r="A927" s="6" t="n"/>
      <c r="B927" s="4" t="n"/>
      <c r="C927" s="4">
        <f>IF(B927="","",IFERROR(INDEX('차량별 비용·업무사용비율'!$B$5:$B$24,MATCH(B927,'차량별 비용·업무사용비율'!$A$5:$A$24,0)),"차량 목록에 없음"))</f>
        <v/>
      </c>
      <c r="D927" s="4" t="n"/>
      <c r="E927" s="12" t="n"/>
      <c r="F927" s="4" t="n"/>
      <c r="G927" s="13" t="n"/>
      <c r="H927" s="13" t="n"/>
      <c r="I927" s="4">
        <f>IF(E927="","",IF(B927="","차량번호 미기재",IF(D927="","비용 구분 미기재",IF(F927="","증빙 종류 미기재",""))))</f>
        <v/>
      </c>
    </row>
    <row r="928">
      <c r="A928" s="6" t="n"/>
      <c r="B928" s="4" t="n"/>
      <c r="C928" s="4">
        <f>IF(B928="","",IFERROR(INDEX('차량별 비용·업무사용비율'!$B$5:$B$24,MATCH(B928,'차량별 비용·업무사용비율'!$A$5:$A$24,0)),"차량 목록에 없음"))</f>
        <v/>
      </c>
      <c r="D928" s="4" t="n"/>
      <c r="E928" s="12" t="n"/>
      <c r="F928" s="4" t="n"/>
      <c r="G928" s="13" t="n"/>
      <c r="H928" s="13" t="n"/>
      <c r="I928" s="4">
        <f>IF(E928="","",IF(B928="","차량번호 미기재",IF(D928="","비용 구분 미기재",IF(F928="","증빙 종류 미기재",""))))</f>
        <v/>
      </c>
    </row>
    <row r="929">
      <c r="A929" s="6" t="n"/>
      <c r="B929" s="4" t="n"/>
      <c r="C929" s="4">
        <f>IF(B929="","",IFERROR(INDEX('차량별 비용·업무사용비율'!$B$5:$B$24,MATCH(B929,'차량별 비용·업무사용비율'!$A$5:$A$24,0)),"차량 목록에 없음"))</f>
        <v/>
      </c>
      <c r="D929" s="4" t="n"/>
      <c r="E929" s="12" t="n"/>
      <c r="F929" s="4" t="n"/>
      <c r="G929" s="13" t="n"/>
      <c r="H929" s="13" t="n"/>
      <c r="I929" s="4">
        <f>IF(E929="","",IF(B929="","차량번호 미기재",IF(D929="","비용 구분 미기재",IF(F929="","증빙 종류 미기재",""))))</f>
        <v/>
      </c>
    </row>
    <row r="930">
      <c r="A930" s="6" t="n"/>
      <c r="B930" s="4" t="n"/>
      <c r="C930" s="4">
        <f>IF(B930="","",IFERROR(INDEX('차량별 비용·업무사용비율'!$B$5:$B$24,MATCH(B930,'차량별 비용·업무사용비율'!$A$5:$A$24,0)),"차량 목록에 없음"))</f>
        <v/>
      </c>
      <c r="D930" s="4" t="n"/>
      <c r="E930" s="12" t="n"/>
      <c r="F930" s="4" t="n"/>
      <c r="G930" s="13" t="n"/>
      <c r="H930" s="13" t="n"/>
      <c r="I930" s="4">
        <f>IF(E930="","",IF(B930="","차량번호 미기재",IF(D930="","비용 구분 미기재",IF(F930="","증빙 종류 미기재",""))))</f>
        <v/>
      </c>
    </row>
    <row r="931">
      <c r="A931" s="6" t="n"/>
      <c r="B931" s="4" t="n"/>
      <c r="C931" s="4">
        <f>IF(B931="","",IFERROR(INDEX('차량별 비용·업무사용비율'!$B$5:$B$24,MATCH(B931,'차량별 비용·업무사용비율'!$A$5:$A$24,0)),"차량 목록에 없음"))</f>
        <v/>
      </c>
      <c r="D931" s="4" t="n"/>
      <c r="E931" s="12" t="n"/>
      <c r="F931" s="4" t="n"/>
      <c r="G931" s="13" t="n"/>
      <c r="H931" s="13" t="n"/>
      <c r="I931" s="4">
        <f>IF(E931="","",IF(B931="","차량번호 미기재",IF(D931="","비용 구분 미기재",IF(F931="","증빙 종류 미기재",""))))</f>
        <v/>
      </c>
    </row>
    <row r="932">
      <c r="A932" s="6" t="n"/>
      <c r="B932" s="4" t="n"/>
      <c r="C932" s="4">
        <f>IF(B932="","",IFERROR(INDEX('차량별 비용·업무사용비율'!$B$5:$B$24,MATCH(B932,'차량별 비용·업무사용비율'!$A$5:$A$24,0)),"차량 목록에 없음"))</f>
        <v/>
      </c>
      <c r="D932" s="4" t="n"/>
      <c r="E932" s="12" t="n"/>
      <c r="F932" s="4" t="n"/>
      <c r="G932" s="13" t="n"/>
      <c r="H932" s="13" t="n"/>
      <c r="I932" s="4">
        <f>IF(E932="","",IF(B932="","차량번호 미기재",IF(D932="","비용 구분 미기재",IF(F932="","증빙 종류 미기재",""))))</f>
        <v/>
      </c>
    </row>
    <row r="933">
      <c r="A933" s="6" t="n"/>
      <c r="B933" s="4" t="n"/>
      <c r="C933" s="4">
        <f>IF(B933="","",IFERROR(INDEX('차량별 비용·업무사용비율'!$B$5:$B$24,MATCH(B933,'차량별 비용·업무사용비율'!$A$5:$A$24,0)),"차량 목록에 없음"))</f>
        <v/>
      </c>
      <c r="D933" s="4" t="n"/>
      <c r="E933" s="12" t="n"/>
      <c r="F933" s="4" t="n"/>
      <c r="G933" s="13" t="n"/>
      <c r="H933" s="13" t="n"/>
      <c r="I933" s="4">
        <f>IF(E933="","",IF(B933="","차량번호 미기재",IF(D933="","비용 구분 미기재",IF(F933="","증빙 종류 미기재",""))))</f>
        <v/>
      </c>
    </row>
    <row r="934">
      <c r="A934" s="6" t="n"/>
      <c r="B934" s="4" t="n"/>
      <c r="C934" s="4">
        <f>IF(B934="","",IFERROR(INDEX('차량별 비용·업무사용비율'!$B$5:$B$24,MATCH(B934,'차량별 비용·업무사용비율'!$A$5:$A$24,0)),"차량 목록에 없음"))</f>
        <v/>
      </c>
      <c r="D934" s="4" t="n"/>
      <c r="E934" s="12" t="n"/>
      <c r="F934" s="4" t="n"/>
      <c r="G934" s="13" t="n"/>
      <c r="H934" s="13" t="n"/>
      <c r="I934" s="4">
        <f>IF(E934="","",IF(B934="","차량번호 미기재",IF(D934="","비용 구분 미기재",IF(F934="","증빙 종류 미기재",""))))</f>
        <v/>
      </c>
    </row>
    <row r="935">
      <c r="A935" s="6" t="n"/>
      <c r="B935" s="4" t="n"/>
      <c r="C935" s="4">
        <f>IF(B935="","",IFERROR(INDEX('차량별 비용·업무사용비율'!$B$5:$B$24,MATCH(B935,'차량별 비용·업무사용비율'!$A$5:$A$24,0)),"차량 목록에 없음"))</f>
        <v/>
      </c>
      <c r="D935" s="4" t="n"/>
      <c r="E935" s="12" t="n"/>
      <c r="F935" s="4" t="n"/>
      <c r="G935" s="13" t="n"/>
      <c r="H935" s="13" t="n"/>
      <c r="I935" s="4">
        <f>IF(E935="","",IF(B935="","차량번호 미기재",IF(D935="","비용 구분 미기재",IF(F935="","증빙 종류 미기재",""))))</f>
        <v/>
      </c>
    </row>
    <row r="936">
      <c r="A936" s="6" t="n"/>
      <c r="B936" s="4" t="n"/>
      <c r="C936" s="4">
        <f>IF(B936="","",IFERROR(INDEX('차량별 비용·업무사용비율'!$B$5:$B$24,MATCH(B936,'차량별 비용·업무사용비율'!$A$5:$A$24,0)),"차량 목록에 없음"))</f>
        <v/>
      </c>
      <c r="D936" s="4" t="n"/>
      <c r="E936" s="12" t="n"/>
      <c r="F936" s="4" t="n"/>
      <c r="G936" s="13" t="n"/>
      <c r="H936" s="13" t="n"/>
      <c r="I936" s="4">
        <f>IF(E936="","",IF(B936="","차량번호 미기재",IF(D936="","비용 구분 미기재",IF(F936="","증빙 종류 미기재",""))))</f>
        <v/>
      </c>
    </row>
    <row r="937">
      <c r="A937" s="6" t="n"/>
      <c r="B937" s="4" t="n"/>
      <c r="C937" s="4">
        <f>IF(B937="","",IFERROR(INDEX('차량별 비용·업무사용비율'!$B$5:$B$24,MATCH(B937,'차량별 비용·업무사용비율'!$A$5:$A$24,0)),"차량 목록에 없음"))</f>
        <v/>
      </c>
      <c r="D937" s="4" t="n"/>
      <c r="E937" s="12" t="n"/>
      <c r="F937" s="4" t="n"/>
      <c r="G937" s="13" t="n"/>
      <c r="H937" s="13" t="n"/>
      <c r="I937" s="4">
        <f>IF(E937="","",IF(B937="","차량번호 미기재",IF(D937="","비용 구분 미기재",IF(F937="","증빙 종류 미기재",""))))</f>
        <v/>
      </c>
    </row>
    <row r="938">
      <c r="A938" s="6" t="n"/>
      <c r="B938" s="4" t="n"/>
      <c r="C938" s="4">
        <f>IF(B938="","",IFERROR(INDEX('차량별 비용·업무사용비율'!$B$5:$B$24,MATCH(B938,'차량별 비용·업무사용비율'!$A$5:$A$24,0)),"차량 목록에 없음"))</f>
        <v/>
      </c>
      <c r="D938" s="4" t="n"/>
      <c r="E938" s="12" t="n"/>
      <c r="F938" s="4" t="n"/>
      <c r="G938" s="13" t="n"/>
      <c r="H938" s="13" t="n"/>
      <c r="I938" s="4">
        <f>IF(E938="","",IF(B938="","차량번호 미기재",IF(D938="","비용 구분 미기재",IF(F938="","증빙 종류 미기재",""))))</f>
        <v/>
      </c>
    </row>
    <row r="939">
      <c r="A939" s="6" t="n"/>
      <c r="B939" s="4" t="n"/>
      <c r="C939" s="4">
        <f>IF(B939="","",IFERROR(INDEX('차량별 비용·업무사용비율'!$B$5:$B$24,MATCH(B939,'차량별 비용·업무사용비율'!$A$5:$A$24,0)),"차량 목록에 없음"))</f>
        <v/>
      </c>
      <c r="D939" s="4" t="n"/>
      <c r="E939" s="12" t="n"/>
      <c r="F939" s="4" t="n"/>
      <c r="G939" s="13" t="n"/>
      <c r="H939" s="13" t="n"/>
      <c r="I939" s="4">
        <f>IF(E939="","",IF(B939="","차량번호 미기재",IF(D939="","비용 구분 미기재",IF(F939="","증빙 종류 미기재",""))))</f>
        <v/>
      </c>
    </row>
    <row r="940">
      <c r="A940" s="6" t="n"/>
      <c r="B940" s="4" t="n"/>
      <c r="C940" s="4">
        <f>IF(B940="","",IFERROR(INDEX('차량별 비용·업무사용비율'!$B$5:$B$24,MATCH(B940,'차량별 비용·업무사용비율'!$A$5:$A$24,0)),"차량 목록에 없음"))</f>
        <v/>
      </c>
      <c r="D940" s="4" t="n"/>
      <c r="E940" s="12" t="n"/>
      <c r="F940" s="4" t="n"/>
      <c r="G940" s="13" t="n"/>
      <c r="H940" s="13" t="n"/>
      <c r="I940" s="4">
        <f>IF(E940="","",IF(B940="","차량번호 미기재",IF(D940="","비용 구분 미기재",IF(F940="","증빙 종류 미기재",""))))</f>
        <v/>
      </c>
    </row>
    <row r="941">
      <c r="A941" s="6" t="n"/>
      <c r="B941" s="4" t="n"/>
      <c r="C941" s="4">
        <f>IF(B941="","",IFERROR(INDEX('차량별 비용·업무사용비율'!$B$5:$B$24,MATCH(B941,'차량별 비용·업무사용비율'!$A$5:$A$24,0)),"차량 목록에 없음"))</f>
        <v/>
      </c>
      <c r="D941" s="4" t="n"/>
      <c r="E941" s="12" t="n"/>
      <c r="F941" s="4" t="n"/>
      <c r="G941" s="13" t="n"/>
      <c r="H941" s="13" t="n"/>
      <c r="I941" s="4">
        <f>IF(E941="","",IF(B941="","차량번호 미기재",IF(D941="","비용 구분 미기재",IF(F941="","증빙 종류 미기재",""))))</f>
        <v/>
      </c>
    </row>
    <row r="942">
      <c r="A942" s="6" t="n"/>
      <c r="B942" s="4" t="n"/>
      <c r="C942" s="4">
        <f>IF(B942="","",IFERROR(INDEX('차량별 비용·업무사용비율'!$B$5:$B$24,MATCH(B942,'차량별 비용·업무사용비율'!$A$5:$A$24,0)),"차량 목록에 없음"))</f>
        <v/>
      </c>
      <c r="D942" s="4" t="n"/>
      <c r="E942" s="12" t="n"/>
      <c r="F942" s="4" t="n"/>
      <c r="G942" s="13" t="n"/>
      <c r="H942" s="13" t="n"/>
      <c r="I942" s="4">
        <f>IF(E942="","",IF(B942="","차량번호 미기재",IF(D942="","비용 구분 미기재",IF(F942="","증빙 종류 미기재",""))))</f>
        <v/>
      </c>
    </row>
    <row r="943">
      <c r="A943" s="6" t="n"/>
      <c r="B943" s="4" t="n"/>
      <c r="C943" s="4">
        <f>IF(B943="","",IFERROR(INDEX('차량별 비용·업무사용비율'!$B$5:$B$24,MATCH(B943,'차량별 비용·업무사용비율'!$A$5:$A$24,0)),"차량 목록에 없음"))</f>
        <v/>
      </c>
      <c r="D943" s="4" t="n"/>
      <c r="E943" s="12" t="n"/>
      <c r="F943" s="4" t="n"/>
      <c r="G943" s="13" t="n"/>
      <c r="H943" s="13" t="n"/>
      <c r="I943" s="4">
        <f>IF(E943="","",IF(B943="","차량번호 미기재",IF(D943="","비용 구분 미기재",IF(F943="","증빙 종류 미기재",""))))</f>
        <v/>
      </c>
    </row>
    <row r="944">
      <c r="A944" s="6" t="n"/>
      <c r="B944" s="4" t="n"/>
      <c r="C944" s="4">
        <f>IF(B944="","",IFERROR(INDEX('차량별 비용·업무사용비율'!$B$5:$B$24,MATCH(B944,'차량별 비용·업무사용비율'!$A$5:$A$24,0)),"차량 목록에 없음"))</f>
        <v/>
      </c>
      <c r="D944" s="4" t="n"/>
      <c r="E944" s="12" t="n"/>
      <c r="F944" s="4" t="n"/>
      <c r="G944" s="13" t="n"/>
      <c r="H944" s="13" t="n"/>
      <c r="I944" s="4">
        <f>IF(E944="","",IF(B944="","차량번호 미기재",IF(D944="","비용 구분 미기재",IF(F944="","증빙 종류 미기재",""))))</f>
        <v/>
      </c>
    </row>
    <row r="945">
      <c r="A945" s="6" t="n"/>
      <c r="B945" s="4" t="n"/>
      <c r="C945" s="4">
        <f>IF(B945="","",IFERROR(INDEX('차량별 비용·업무사용비율'!$B$5:$B$24,MATCH(B945,'차량별 비용·업무사용비율'!$A$5:$A$24,0)),"차량 목록에 없음"))</f>
        <v/>
      </c>
      <c r="D945" s="4" t="n"/>
      <c r="E945" s="12" t="n"/>
      <c r="F945" s="4" t="n"/>
      <c r="G945" s="13" t="n"/>
      <c r="H945" s="13" t="n"/>
      <c r="I945" s="4">
        <f>IF(E945="","",IF(B945="","차량번호 미기재",IF(D945="","비용 구분 미기재",IF(F945="","증빙 종류 미기재",""))))</f>
        <v/>
      </c>
    </row>
    <row r="946">
      <c r="A946" s="6" t="n"/>
      <c r="B946" s="4" t="n"/>
      <c r="C946" s="4">
        <f>IF(B946="","",IFERROR(INDEX('차량별 비용·업무사용비율'!$B$5:$B$24,MATCH(B946,'차량별 비용·업무사용비율'!$A$5:$A$24,0)),"차량 목록에 없음"))</f>
        <v/>
      </c>
      <c r="D946" s="4" t="n"/>
      <c r="E946" s="12" t="n"/>
      <c r="F946" s="4" t="n"/>
      <c r="G946" s="13" t="n"/>
      <c r="H946" s="13" t="n"/>
      <c r="I946" s="4">
        <f>IF(E946="","",IF(B946="","차량번호 미기재",IF(D946="","비용 구분 미기재",IF(F946="","증빙 종류 미기재",""))))</f>
        <v/>
      </c>
    </row>
    <row r="947">
      <c r="A947" s="6" t="n"/>
      <c r="B947" s="4" t="n"/>
      <c r="C947" s="4">
        <f>IF(B947="","",IFERROR(INDEX('차량별 비용·업무사용비율'!$B$5:$B$24,MATCH(B947,'차량별 비용·업무사용비율'!$A$5:$A$24,0)),"차량 목록에 없음"))</f>
        <v/>
      </c>
      <c r="D947" s="4" t="n"/>
      <c r="E947" s="12" t="n"/>
      <c r="F947" s="4" t="n"/>
      <c r="G947" s="13" t="n"/>
      <c r="H947" s="13" t="n"/>
      <c r="I947" s="4">
        <f>IF(E947="","",IF(B947="","차량번호 미기재",IF(D947="","비용 구분 미기재",IF(F947="","증빙 종류 미기재",""))))</f>
        <v/>
      </c>
    </row>
    <row r="948">
      <c r="A948" s="6" t="n"/>
      <c r="B948" s="4" t="n"/>
      <c r="C948" s="4">
        <f>IF(B948="","",IFERROR(INDEX('차량별 비용·업무사용비율'!$B$5:$B$24,MATCH(B948,'차량별 비용·업무사용비율'!$A$5:$A$24,0)),"차량 목록에 없음"))</f>
        <v/>
      </c>
      <c r="D948" s="4" t="n"/>
      <c r="E948" s="12" t="n"/>
      <c r="F948" s="4" t="n"/>
      <c r="G948" s="13" t="n"/>
      <c r="H948" s="13" t="n"/>
      <c r="I948" s="4">
        <f>IF(E948="","",IF(B948="","차량번호 미기재",IF(D948="","비용 구분 미기재",IF(F948="","증빙 종류 미기재",""))))</f>
        <v/>
      </c>
    </row>
    <row r="949">
      <c r="A949" s="6" t="n"/>
      <c r="B949" s="4" t="n"/>
      <c r="C949" s="4">
        <f>IF(B949="","",IFERROR(INDEX('차량별 비용·업무사용비율'!$B$5:$B$24,MATCH(B949,'차량별 비용·업무사용비율'!$A$5:$A$24,0)),"차량 목록에 없음"))</f>
        <v/>
      </c>
      <c r="D949" s="4" t="n"/>
      <c r="E949" s="12" t="n"/>
      <c r="F949" s="4" t="n"/>
      <c r="G949" s="13" t="n"/>
      <c r="H949" s="13" t="n"/>
      <c r="I949" s="4">
        <f>IF(E949="","",IF(B949="","차량번호 미기재",IF(D949="","비용 구분 미기재",IF(F949="","증빙 종류 미기재",""))))</f>
        <v/>
      </c>
    </row>
    <row r="950">
      <c r="A950" s="6" t="n"/>
      <c r="B950" s="4" t="n"/>
      <c r="C950" s="4">
        <f>IF(B950="","",IFERROR(INDEX('차량별 비용·업무사용비율'!$B$5:$B$24,MATCH(B950,'차량별 비용·업무사용비율'!$A$5:$A$24,0)),"차량 목록에 없음"))</f>
        <v/>
      </c>
      <c r="D950" s="4" t="n"/>
      <c r="E950" s="12" t="n"/>
      <c r="F950" s="4" t="n"/>
      <c r="G950" s="13" t="n"/>
      <c r="H950" s="13" t="n"/>
      <c r="I950" s="4">
        <f>IF(E950="","",IF(B950="","차량번호 미기재",IF(D950="","비용 구분 미기재",IF(F950="","증빙 종류 미기재",""))))</f>
        <v/>
      </c>
    </row>
    <row r="951">
      <c r="A951" s="6" t="n"/>
      <c r="B951" s="4" t="n"/>
      <c r="C951" s="4">
        <f>IF(B951="","",IFERROR(INDEX('차량별 비용·업무사용비율'!$B$5:$B$24,MATCH(B951,'차량별 비용·업무사용비율'!$A$5:$A$24,0)),"차량 목록에 없음"))</f>
        <v/>
      </c>
      <c r="D951" s="4" t="n"/>
      <c r="E951" s="12" t="n"/>
      <c r="F951" s="4" t="n"/>
      <c r="G951" s="13" t="n"/>
      <c r="H951" s="13" t="n"/>
      <c r="I951" s="4">
        <f>IF(E951="","",IF(B951="","차량번호 미기재",IF(D951="","비용 구분 미기재",IF(F951="","증빙 종류 미기재",""))))</f>
        <v/>
      </c>
    </row>
    <row r="952">
      <c r="A952" s="6" t="n"/>
      <c r="B952" s="4" t="n"/>
      <c r="C952" s="4">
        <f>IF(B952="","",IFERROR(INDEX('차량별 비용·업무사용비율'!$B$5:$B$24,MATCH(B952,'차량별 비용·업무사용비율'!$A$5:$A$24,0)),"차량 목록에 없음"))</f>
        <v/>
      </c>
      <c r="D952" s="4" t="n"/>
      <c r="E952" s="12" t="n"/>
      <c r="F952" s="4" t="n"/>
      <c r="G952" s="13" t="n"/>
      <c r="H952" s="13" t="n"/>
      <c r="I952" s="4">
        <f>IF(E952="","",IF(B952="","차량번호 미기재",IF(D952="","비용 구분 미기재",IF(F952="","증빙 종류 미기재",""))))</f>
        <v/>
      </c>
    </row>
    <row r="953">
      <c r="A953" s="6" t="n"/>
      <c r="B953" s="4" t="n"/>
      <c r="C953" s="4">
        <f>IF(B953="","",IFERROR(INDEX('차량별 비용·업무사용비율'!$B$5:$B$24,MATCH(B953,'차량별 비용·업무사용비율'!$A$5:$A$24,0)),"차량 목록에 없음"))</f>
        <v/>
      </c>
      <c r="D953" s="4" t="n"/>
      <c r="E953" s="12" t="n"/>
      <c r="F953" s="4" t="n"/>
      <c r="G953" s="13" t="n"/>
      <c r="H953" s="13" t="n"/>
      <c r="I953" s="4">
        <f>IF(E953="","",IF(B953="","차량번호 미기재",IF(D953="","비용 구분 미기재",IF(F953="","증빙 종류 미기재",""))))</f>
        <v/>
      </c>
    </row>
    <row r="954">
      <c r="A954" s="6" t="n"/>
      <c r="B954" s="4" t="n"/>
      <c r="C954" s="4">
        <f>IF(B954="","",IFERROR(INDEX('차량별 비용·업무사용비율'!$B$5:$B$24,MATCH(B954,'차량별 비용·업무사용비율'!$A$5:$A$24,0)),"차량 목록에 없음"))</f>
        <v/>
      </c>
      <c r="D954" s="4" t="n"/>
      <c r="E954" s="12" t="n"/>
      <c r="F954" s="4" t="n"/>
      <c r="G954" s="13" t="n"/>
      <c r="H954" s="13" t="n"/>
      <c r="I954" s="4">
        <f>IF(E954="","",IF(B954="","차량번호 미기재",IF(D954="","비용 구분 미기재",IF(F954="","증빙 종류 미기재",""))))</f>
        <v/>
      </c>
    </row>
    <row r="955">
      <c r="A955" s="6" t="n"/>
      <c r="B955" s="4" t="n"/>
      <c r="C955" s="4">
        <f>IF(B955="","",IFERROR(INDEX('차량별 비용·업무사용비율'!$B$5:$B$24,MATCH(B955,'차량별 비용·업무사용비율'!$A$5:$A$24,0)),"차량 목록에 없음"))</f>
        <v/>
      </c>
      <c r="D955" s="4" t="n"/>
      <c r="E955" s="12" t="n"/>
      <c r="F955" s="4" t="n"/>
      <c r="G955" s="13" t="n"/>
      <c r="H955" s="13" t="n"/>
      <c r="I955" s="4">
        <f>IF(E955="","",IF(B955="","차량번호 미기재",IF(D955="","비용 구분 미기재",IF(F955="","증빙 종류 미기재",""))))</f>
        <v/>
      </c>
    </row>
    <row r="956">
      <c r="A956" s="6" t="n"/>
      <c r="B956" s="4" t="n"/>
      <c r="C956" s="4">
        <f>IF(B956="","",IFERROR(INDEX('차량별 비용·업무사용비율'!$B$5:$B$24,MATCH(B956,'차량별 비용·업무사용비율'!$A$5:$A$24,0)),"차량 목록에 없음"))</f>
        <v/>
      </c>
      <c r="D956" s="4" t="n"/>
      <c r="E956" s="12" t="n"/>
      <c r="F956" s="4" t="n"/>
      <c r="G956" s="13" t="n"/>
      <c r="H956" s="13" t="n"/>
      <c r="I956" s="4">
        <f>IF(E956="","",IF(B956="","차량번호 미기재",IF(D956="","비용 구분 미기재",IF(F956="","증빙 종류 미기재",""))))</f>
        <v/>
      </c>
    </row>
    <row r="957">
      <c r="A957" s="6" t="n"/>
      <c r="B957" s="4" t="n"/>
      <c r="C957" s="4">
        <f>IF(B957="","",IFERROR(INDEX('차량별 비용·업무사용비율'!$B$5:$B$24,MATCH(B957,'차량별 비용·업무사용비율'!$A$5:$A$24,0)),"차량 목록에 없음"))</f>
        <v/>
      </c>
      <c r="D957" s="4" t="n"/>
      <c r="E957" s="12" t="n"/>
      <c r="F957" s="4" t="n"/>
      <c r="G957" s="13" t="n"/>
      <c r="H957" s="13" t="n"/>
      <c r="I957" s="4">
        <f>IF(E957="","",IF(B957="","차량번호 미기재",IF(D957="","비용 구분 미기재",IF(F957="","증빙 종류 미기재",""))))</f>
        <v/>
      </c>
    </row>
    <row r="958">
      <c r="A958" s="6" t="n"/>
      <c r="B958" s="4" t="n"/>
      <c r="C958" s="4">
        <f>IF(B958="","",IFERROR(INDEX('차량별 비용·업무사용비율'!$B$5:$B$24,MATCH(B958,'차량별 비용·업무사용비율'!$A$5:$A$24,0)),"차량 목록에 없음"))</f>
        <v/>
      </c>
      <c r="D958" s="4" t="n"/>
      <c r="E958" s="12" t="n"/>
      <c r="F958" s="4" t="n"/>
      <c r="G958" s="13" t="n"/>
      <c r="H958" s="13" t="n"/>
      <c r="I958" s="4">
        <f>IF(E958="","",IF(B958="","차량번호 미기재",IF(D958="","비용 구분 미기재",IF(F958="","증빙 종류 미기재",""))))</f>
        <v/>
      </c>
    </row>
    <row r="959">
      <c r="A959" s="6" t="n"/>
      <c r="B959" s="4" t="n"/>
      <c r="C959" s="4">
        <f>IF(B959="","",IFERROR(INDEX('차량별 비용·업무사용비율'!$B$5:$B$24,MATCH(B959,'차량별 비용·업무사용비율'!$A$5:$A$24,0)),"차량 목록에 없음"))</f>
        <v/>
      </c>
      <c r="D959" s="4" t="n"/>
      <c r="E959" s="12" t="n"/>
      <c r="F959" s="4" t="n"/>
      <c r="G959" s="13" t="n"/>
      <c r="H959" s="13" t="n"/>
      <c r="I959" s="4">
        <f>IF(E959="","",IF(B959="","차량번호 미기재",IF(D959="","비용 구분 미기재",IF(F959="","증빙 종류 미기재",""))))</f>
        <v/>
      </c>
    </row>
    <row r="960">
      <c r="A960" s="6" t="n"/>
      <c r="B960" s="4" t="n"/>
      <c r="C960" s="4">
        <f>IF(B960="","",IFERROR(INDEX('차량별 비용·업무사용비율'!$B$5:$B$24,MATCH(B960,'차량별 비용·업무사용비율'!$A$5:$A$24,0)),"차량 목록에 없음"))</f>
        <v/>
      </c>
      <c r="D960" s="4" t="n"/>
      <c r="E960" s="12" t="n"/>
      <c r="F960" s="4" t="n"/>
      <c r="G960" s="13" t="n"/>
      <c r="H960" s="13" t="n"/>
      <c r="I960" s="4">
        <f>IF(E960="","",IF(B960="","차량번호 미기재",IF(D960="","비용 구분 미기재",IF(F960="","증빙 종류 미기재",""))))</f>
        <v/>
      </c>
    </row>
    <row r="961">
      <c r="A961" s="6" t="n"/>
      <c r="B961" s="4" t="n"/>
      <c r="C961" s="4">
        <f>IF(B961="","",IFERROR(INDEX('차량별 비용·업무사용비율'!$B$5:$B$24,MATCH(B961,'차량별 비용·업무사용비율'!$A$5:$A$24,0)),"차량 목록에 없음"))</f>
        <v/>
      </c>
      <c r="D961" s="4" t="n"/>
      <c r="E961" s="12" t="n"/>
      <c r="F961" s="4" t="n"/>
      <c r="G961" s="13" t="n"/>
      <c r="H961" s="13" t="n"/>
      <c r="I961" s="4">
        <f>IF(E961="","",IF(B961="","차량번호 미기재",IF(D961="","비용 구분 미기재",IF(F961="","증빙 종류 미기재",""))))</f>
        <v/>
      </c>
    </row>
    <row r="962">
      <c r="A962" s="6" t="n"/>
      <c r="B962" s="4" t="n"/>
      <c r="C962" s="4">
        <f>IF(B962="","",IFERROR(INDEX('차량별 비용·업무사용비율'!$B$5:$B$24,MATCH(B962,'차량별 비용·업무사용비율'!$A$5:$A$24,0)),"차량 목록에 없음"))</f>
        <v/>
      </c>
      <c r="D962" s="4" t="n"/>
      <c r="E962" s="12" t="n"/>
      <c r="F962" s="4" t="n"/>
      <c r="G962" s="13" t="n"/>
      <c r="H962" s="13" t="n"/>
      <c r="I962" s="4">
        <f>IF(E962="","",IF(B962="","차량번호 미기재",IF(D962="","비용 구분 미기재",IF(F962="","증빙 종류 미기재",""))))</f>
        <v/>
      </c>
    </row>
    <row r="963">
      <c r="A963" s="6" t="n"/>
      <c r="B963" s="4" t="n"/>
      <c r="C963" s="4">
        <f>IF(B963="","",IFERROR(INDEX('차량별 비용·업무사용비율'!$B$5:$B$24,MATCH(B963,'차량별 비용·업무사용비율'!$A$5:$A$24,0)),"차량 목록에 없음"))</f>
        <v/>
      </c>
      <c r="D963" s="4" t="n"/>
      <c r="E963" s="12" t="n"/>
      <c r="F963" s="4" t="n"/>
      <c r="G963" s="13" t="n"/>
      <c r="H963" s="13" t="n"/>
      <c r="I963" s="4">
        <f>IF(E963="","",IF(B963="","차량번호 미기재",IF(D963="","비용 구분 미기재",IF(F963="","증빙 종류 미기재",""))))</f>
        <v/>
      </c>
    </row>
    <row r="964">
      <c r="A964" s="6" t="n"/>
      <c r="B964" s="4" t="n"/>
      <c r="C964" s="4">
        <f>IF(B964="","",IFERROR(INDEX('차량별 비용·업무사용비율'!$B$5:$B$24,MATCH(B964,'차량별 비용·업무사용비율'!$A$5:$A$24,0)),"차량 목록에 없음"))</f>
        <v/>
      </c>
      <c r="D964" s="4" t="n"/>
      <c r="E964" s="12" t="n"/>
      <c r="F964" s="4" t="n"/>
      <c r="G964" s="13" t="n"/>
      <c r="H964" s="13" t="n"/>
      <c r="I964" s="4">
        <f>IF(E964="","",IF(B964="","차량번호 미기재",IF(D964="","비용 구분 미기재",IF(F964="","증빙 종류 미기재",""))))</f>
        <v/>
      </c>
    </row>
    <row r="965">
      <c r="A965" s="6" t="n"/>
      <c r="B965" s="4" t="n"/>
      <c r="C965" s="4">
        <f>IF(B965="","",IFERROR(INDEX('차량별 비용·업무사용비율'!$B$5:$B$24,MATCH(B965,'차량별 비용·업무사용비율'!$A$5:$A$24,0)),"차량 목록에 없음"))</f>
        <v/>
      </c>
      <c r="D965" s="4" t="n"/>
      <c r="E965" s="12" t="n"/>
      <c r="F965" s="4" t="n"/>
      <c r="G965" s="13" t="n"/>
      <c r="H965" s="13" t="n"/>
      <c r="I965" s="4">
        <f>IF(E965="","",IF(B965="","차량번호 미기재",IF(D965="","비용 구분 미기재",IF(F965="","증빙 종류 미기재",""))))</f>
        <v/>
      </c>
    </row>
    <row r="966">
      <c r="A966" s="6" t="n"/>
      <c r="B966" s="4" t="n"/>
      <c r="C966" s="4">
        <f>IF(B966="","",IFERROR(INDEX('차량별 비용·업무사용비율'!$B$5:$B$24,MATCH(B966,'차량별 비용·업무사용비율'!$A$5:$A$24,0)),"차량 목록에 없음"))</f>
        <v/>
      </c>
      <c r="D966" s="4" t="n"/>
      <c r="E966" s="12" t="n"/>
      <c r="F966" s="4" t="n"/>
      <c r="G966" s="13" t="n"/>
      <c r="H966" s="13" t="n"/>
      <c r="I966" s="4">
        <f>IF(E966="","",IF(B966="","차량번호 미기재",IF(D966="","비용 구분 미기재",IF(F966="","증빙 종류 미기재",""))))</f>
        <v/>
      </c>
    </row>
    <row r="967">
      <c r="A967" s="6" t="n"/>
      <c r="B967" s="4" t="n"/>
      <c r="C967" s="4">
        <f>IF(B967="","",IFERROR(INDEX('차량별 비용·업무사용비율'!$B$5:$B$24,MATCH(B967,'차량별 비용·업무사용비율'!$A$5:$A$24,0)),"차량 목록에 없음"))</f>
        <v/>
      </c>
      <c r="D967" s="4" t="n"/>
      <c r="E967" s="12" t="n"/>
      <c r="F967" s="4" t="n"/>
      <c r="G967" s="13" t="n"/>
      <c r="H967" s="13" t="n"/>
      <c r="I967" s="4">
        <f>IF(E967="","",IF(B967="","차량번호 미기재",IF(D967="","비용 구분 미기재",IF(F967="","증빙 종류 미기재",""))))</f>
        <v/>
      </c>
    </row>
    <row r="968">
      <c r="A968" s="6" t="n"/>
      <c r="B968" s="4" t="n"/>
      <c r="C968" s="4">
        <f>IF(B968="","",IFERROR(INDEX('차량별 비용·업무사용비율'!$B$5:$B$24,MATCH(B968,'차량별 비용·업무사용비율'!$A$5:$A$24,0)),"차량 목록에 없음"))</f>
        <v/>
      </c>
      <c r="D968" s="4" t="n"/>
      <c r="E968" s="12" t="n"/>
      <c r="F968" s="4" t="n"/>
      <c r="G968" s="13" t="n"/>
      <c r="H968" s="13" t="n"/>
      <c r="I968" s="4">
        <f>IF(E968="","",IF(B968="","차량번호 미기재",IF(D968="","비용 구분 미기재",IF(F968="","증빙 종류 미기재",""))))</f>
        <v/>
      </c>
    </row>
    <row r="969">
      <c r="A969" s="6" t="n"/>
      <c r="B969" s="4" t="n"/>
      <c r="C969" s="4">
        <f>IF(B969="","",IFERROR(INDEX('차량별 비용·업무사용비율'!$B$5:$B$24,MATCH(B969,'차량별 비용·업무사용비율'!$A$5:$A$24,0)),"차량 목록에 없음"))</f>
        <v/>
      </c>
      <c r="D969" s="4" t="n"/>
      <c r="E969" s="12" t="n"/>
      <c r="F969" s="4" t="n"/>
      <c r="G969" s="13" t="n"/>
      <c r="H969" s="13" t="n"/>
      <c r="I969" s="4">
        <f>IF(E969="","",IF(B969="","차량번호 미기재",IF(D969="","비용 구분 미기재",IF(F969="","증빙 종류 미기재",""))))</f>
        <v/>
      </c>
    </row>
    <row r="970">
      <c r="A970" s="6" t="n"/>
      <c r="B970" s="4" t="n"/>
      <c r="C970" s="4">
        <f>IF(B970="","",IFERROR(INDEX('차량별 비용·업무사용비율'!$B$5:$B$24,MATCH(B970,'차량별 비용·업무사용비율'!$A$5:$A$24,0)),"차량 목록에 없음"))</f>
        <v/>
      </c>
      <c r="D970" s="4" t="n"/>
      <c r="E970" s="12" t="n"/>
      <c r="F970" s="4" t="n"/>
      <c r="G970" s="13" t="n"/>
      <c r="H970" s="13" t="n"/>
      <c r="I970" s="4">
        <f>IF(E970="","",IF(B970="","차량번호 미기재",IF(D970="","비용 구분 미기재",IF(F970="","증빙 종류 미기재",""))))</f>
        <v/>
      </c>
    </row>
    <row r="971">
      <c r="A971" s="6" t="n"/>
      <c r="B971" s="4" t="n"/>
      <c r="C971" s="4">
        <f>IF(B971="","",IFERROR(INDEX('차량별 비용·업무사용비율'!$B$5:$B$24,MATCH(B971,'차량별 비용·업무사용비율'!$A$5:$A$24,0)),"차량 목록에 없음"))</f>
        <v/>
      </c>
      <c r="D971" s="4" t="n"/>
      <c r="E971" s="12" t="n"/>
      <c r="F971" s="4" t="n"/>
      <c r="G971" s="13" t="n"/>
      <c r="H971" s="13" t="n"/>
      <c r="I971" s="4">
        <f>IF(E971="","",IF(B971="","차량번호 미기재",IF(D971="","비용 구분 미기재",IF(F971="","증빙 종류 미기재",""))))</f>
        <v/>
      </c>
    </row>
    <row r="972">
      <c r="A972" s="6" t="n"/>
      <c r="B972" s="4" t="n"/>
      <c r="C972" s="4">
        <f>IF(B972="","",IFERROR(INDEX('차량별 비용·업무사용비율'!$B$5:$B$24,MATCH(B972,'차량별 비용·업무사용비율'!$A$5:$A$24,0)),"차량 목록에 없음"))</f>
        <v/>
      </c>
      <c r="D972" s="4" t="n"/>
      <c r="E972" s="12" t="n"/>
      <c r="F972" s="4" t="n"/>
      <c r="G972" s="13" t="n"/>
      <c r="H972" s="13" t="n"/>
      <c r="I972" s="4">
        <f>IF(E972="","",IF(B972="","차량번호 미기재",IF(D972="","비용 구분 미기재",IF(F972="","증빙 종류 미기재",""))))</f>
        <v/>
      </c>
    </row>
    <row r="973">
      <c r="A973" s="6" t="n"/>
      <c r="B973" s="4" t="n"/>
      <c r="C973" s="4">
        <f>IF(B973="","",IFERROR(INDEX('차량별 비용·업무사용비율'!$B$5:$B$24,MATCH(B973,'차량별 비용·업무사용비율'!$A$5:$A$24,0)),"차량 목록에 없음"))</f>
        <v/>
      </c>
      <c r="D973" s="4" t="n"/>
      <c r="E973" s="12" t="n"/>
      <c r="F973" s="4" t="n"/>
      <c r="G973" s="13" t="n"/>
      <c r="H973" s="13" t="n"/>
      <c r="I973" s="4">
        <f>IF(E973="","",IF(B973="","차량번호 미기재",IF(D973="","비용 구분 미기재",IF(F973="","증빙 종류 미기재",""))))</f>
        <v/>
      </c>
    </row>
    <row r="974">
      <c r="A974" s="6" t="n"/>
      <c r="B974" s="4" t="n"/>
      <c r="C974" s="4">
        <f>IF(B974="","",IFERROR(INDEX('차량별 비용·업무사용비율'!$B$5:$B$24,MATCH(B974,'차량별 비용·업무사용비율'!$A$5:$A$24,0)),"차량 목록에 없음"))</f>
        <v/>
      </c>
      <c r="D974" s="4" t="n"/>
      <c r="E974" s="12" t="n"/>
      <c r="F974" s="4" t="n"/>
      <c r="G974" s="13" t="n"/>
      <c r="H974" s="13" t="n"/>
      <c r="I974" s="4">
        <f>IF(E974="","",IF(B974="","차량번호 미기재",IF(D974="","비용 구분 미기재",IF(F974="","증빙 종류 미기재",""))))</f>
        <v/>
      </c>
    </row>
    <row r="975">
      <c r="A975" s="6" t="n"/>
      <c r="B975" s="4" t="n"/>
      <c r="C975" s="4">
        <f>IF(B975="","",IFERROR(INDEX('차량별 비용·업무사용비율'!$B$5:$B$24,MATCH(B975,'차량별 비용·업무사용비율'!$A$5:$A$24,0)),"차량 목록에 없음"))</f>
        <v/>
      </c>
      <c r="D975" s="4" t="n"/>
      <c r="E975" s="12" t="n"/>
      <c r="F975" s="4" t="n"/>
      <c r="G975" s="13" t="n"/>
      <c r="H975" s="13" t="n"/>
      <c r="I975" s="4">
        <f>IF(E975="","",IF(B975="","차량번호 미기재",IF(D975="","비용 구분 미기재",IF(F975="","증빙 종류 미기재",""))))</f>
        <v/>
      </c>
    </row>
    <row r="976">
      <c r="A976" s="6" t="n"/>
      <c r="B976" s="4" t="n"/>
      <c r="C976" s="4">
        <f>IF(B976="","",IFERROR(INDEX('차량별 비용·업무사용비율'!$B$5:$B$24,MATCH(B976,'차량별 비용·업무사용비율'!$A$5:$A$24,0)),"차량 목록에 없음"))</f>
        <v/>
      </c>
      <c r="D976" s="4" t="n"/>
      <c r="E976" s="12" t="n"/>
      <c r="F976" s="4" t="n"/>
      <c r="G976" s="13" t="n"/>
      <c r="H976" s="13" t="n"/>
      <c r="I976" s="4">
        <f>IF(E976="","",IF(B976="","차량번호 미기재",IF(D976="","비용 구분 미기재",IF(F976="","증빙 종류 미기재",""))))</f>
        <v/>
      </c>
    </row>
    <row r="977">
      <c r="A977" s="6" t="n"/>
      <c r="B977" s="4" t="n"/>
      <c r="C977" s="4">
        <f>IF(B977="","",IFERROR(INDEX('차량별 비용·업무사용비율'!$B$5:$B$24,MATCH(B977,'차량별 비용·업무사용비율'!$A$5:$A$24,0)),"차량 목록에 없음"))</f>
        <v/>
      </c>
      <c r="D977" s="4" t="n"/>
      <c r="E977" s="12" t="n"/>
      <c r="F977" s="4" t="n"/>
      <c r="G977" s="13" t="n"/>
      <c r="H977" s="13" t="n"/>
      <c r="I977" s="4">
        <f>IF(E977="","",IF(B977="","차량번호 미기재",IF(D977="","비용 구분 미기재",IF(F977="","증빙 종류 미기재",""))))</f>
        <v/>
      </c>
    </row>
    <row r="978">
      <c r="A978" s="6" t="n"/>
      <c r="B978" s="4" t="n"/>
      <c r="C978" s="4">
        <f>IF(B978="","",IFERROR(INDEX('차량별 비용·업무사용비율'!$B$5:$B$24,MATCH(B978,'차량별 비용·업무사용비율'!$A$5:$A$24,0)),"차량 목록에 없음"))</f>
        <v/>
      </c>
      <c r="D978" s="4" t="n"/>
      <c r="E978" s="12" t="n"/>
      <c r="F978" s="4" t="n"/>
      <c r="G978" s="13" t="n"/>
      <c r="H978" s="13" t="n"/>
      <c r="I978" s="4">
        <f>IF(E978="","",IF(B978="","차량번호 미기재",IF(D978="","비용 구분 미기재",IF(F978="","증빙 종류 미기재",""))))</f>
        <v/>
      </c>
    </row>
    <row r="979">
      <c r="A979" s="6" t="n"/>
      <c r="B979" s="4" t="n"/>
      <c r="C979" s="4">
        <f>IF(B979="","",IFERROR(INDEX('차량별 비용·업무사용비율'!$B$5:$B$24,MATCH(B979,'차량별 비용·업무사용비율'!$A$5:$A$24,0)),"차량 목록에 없음"))</f>
        <v/>
      </c>
      <c r="D979" s="4" t="n"/>
      <c r="E979" s="12" t="n"/>
      <c r="F979" s="4" t="n"/>
      <c r="G979" s="13" t="n"/>
      <c r="H979" s="13" t="n"/>
      <c r="I979" s="4">
        <f>IF(E979="","",IF(B979="","차량번호 미기재",IF(D979="","비용 구분 미기재",IF(F979="","증빙 종류 미기재",""))))</f>
        <v/>
      </c>
    </row>
    <row r="980">
      <c r="A980" s="6" t="n"/>
      <c r="B980" s="4" t="n"/>
      <c r="C980" s="4">
        <f>IF(B980="","",IFERROR(INDEX('차량별 비용·업무사용비율'!$B$5:$B$24,MATCH(B980,'차량별 비용·업무사용비율'!$A$5:$A$24,0)),"차량 목록에 없음"))</f>
        <v/>
      </c>
      <c r="D980" s="4" t="n"/>
      <c r="E980" s="12" t="n"/>
      <c r="F980" s="4" t="n"/>
      <c r="G980" s="13" t="n"/>
      <c r="H980" s="13" t="n"/>
      <c r="I980" s="4">
        <f>IF(E980="","",IF(B980="","차량번호 미기재",IF(D980="","비용 구분 미기재",IF(F980="","증빙 종류 미기재",""))))</f>
        <v/>
      </c>
    </row>
    <row r="981">
      <c r="A981" s="6" t="n"/>
      <c r="B981" s="4" t="n"/>
      <c r="C981" s="4">
        <f>IF(B981="","",IFERROR(INDEX('차량별 비용·업무사용비율'!$B$5:$B$24,MATCH(B981,'차량별 비용·업무사용비율'!$A$5:$A$24,0)),"차량 목록에 없음"))</f>
        <v/>
      </c>
      <c r="D981" s="4" t="n"/>
      <c r="E981" s="12" t="n"/>
      <c r="F981" s="4" t="n"/>
      <c r="G981" s="13" t="n"/>
      <c r="H981" s="13" t="n"/>
      <c r="I981" s="4">
        <f>IF(E981="","",IF(B981="","차량번호 미기재",IF(D981="","비용 구분 미기재",IF(F981="","증빙 종류 미기재",""))))</f>
        <v/>
      </c>
    </row>
    <row r="982">
      <c r="A982" s="6" t="n"/>
      <c r="B982" s="4" t="n"/>
      <c r="C982" s="4">
        <f>IF(B982="","",IFERROR(INDEX('차량별 비용·업무사용비율'!$B$5:$B$24,MATCH(B982,'차량별 비용·업무사용비율'!$A$5:$A$24,0)),"차량 목록에 없음"))</f>
        <v/>
      </c>
      <c r="D982" s="4" t="n"/>
      <c r="E982" s="12" t="n"/>
      <c r="F982" s="4" t="n"/>
      <c r="G982" s="13" t="n"/>
      <c r="H982" s="13" t="n"/>
      <c r="I982" s="4">
        <f>IF(E982="","",IF(B982="","차량번호 미기재",IF(D982="","비용 구분 미기재",IF(F982="","증빙 종류 미기재",""))))</f>
        <v/>
      </c>
    </row>
    <row r="983">
      <c r="A983" s="6" t="n"/>
      <c r="B983" s="4" t="n"/>
      <c r="C983" s="4">
        <f>IF(B983="","",IFERROR(INDEX('차량별 비용·업무사용비율'!$B$5:$B$24,MATCH(B983,'차량별 비용·업무사용비율'!$A$5:$A$24,0)),"차량 목록에 없음"))</f>
        <v/>
      </c>
      <c r="D983" s="4" t="n"/>
      <c r="E983" s="12" t="n"/>
      <c r="F983" s="4" t="n"/>
      <c r="G983" s="13" t="n"/>
      <c r="H983" s="13" t="n"/>
      <c r="I983" s="4">
        <f>IF(E983="","",IF(B983="","차량번호 미기재",IF(D983="","비용 구분 미기재",IF(F983="","증빙 종류 미기재",""))))</f>
        <v/>
      </c>
    </row>
    <row r="984">
      <c r="A984" s="6" t="n"/>
      <c r="B984" s="4" t="n"/>
      <c r="C984" s="4">
        <f>IF(B984="","",IFERROR(INDEX('차량별 비용·업무사용비율'!$B$5:$B$24,MATCH(B984,'차량별 비용·업무사용비율'!$A$5:$A$24,0)),"차량 목록에 없음"))</f>
        <v/>
      </c>
      <c r="D984" s="4" t="n"/>
      <c r="E984" s="12" t="n"/>
      <c r="F984" s="4" t="n"/>
      <c r="G984" s="13" t="n"/>
      <c r="H984" s="13" t="n"/>
      <c r="I984" s="4">
        <f>IF(E984="","",IF(B984="","차량번호 미기재",IF(D984="","비용 구분 미기재",IF(F984="","증빙 종류 미기재",""))))</f>
        <v/>
      </c>
    </row>
    <row r="985">
      <c r="A985" s="6" t="n"/>
      <c r="B985" s="4" t="n"/>
      <c r="C985" s="4">
        <f>IF(B985="","",IFERROR(INDEX('차량별 비용·업무사용비율'!$B$5:$B$24,MATCH(B985,'차량별 비용·업무사용비율'!$A$5:$A$24,0)),"차량 목록에 없음"))</f>
        <v/>
      </c>
      <c r="D985" s="4" t="n"/>
      <c r="E985" s="12" t="n"/>
      <c r="F985" s="4" t="n"/>
      <c r="G985" s="13" t="n"/>
      <c r="H985" s="13" t="n"/>
      <c r="I985" s="4">
        <f>IF(E985="","",IF(B985="","차량번호 미기재",IF(D985="","비용 구분 미기재",IF(F985="","증빙 종류 미기재",""))))</f>
        <v/>
      </c>
    </row>
    <row r="986">
      <c r="A986" s="6" t="n"/>
      <c r="B986" s="4" t="n"/>
      <c r="C986" s="4">
        <f>IF(B986="","",IFERROR(INDEX('차량별 비용·업무사용비율'!$B$5:$B$24,MATCH(B986,'차량별 비용·업무사용비율'!$A$5:$A$24,0)),"차량 목록에 없음"))</f>
        <v/>
      </c>
      <c r="D986" s="4" t="n"/>
      <c r="E986" s="12" t="n"/>
      <c r="F986" s="4" t="n"/>
      <c r="G986" s="13" t="n"/>
      <c r="H986" s="13" t="n"/>
      <c r="I986" s="4">
        <f>IF(E986="","",IF(B986="","차량번호 미기재",IF(D986="","비용 구분 미기재",IF(F986="","증빙 종류 미기재",""))))</f>
        <v/>
      </c>
    </row>
    <row r="987">
      <c r="A987" s="6" t="n"/>
      <c r="B987" s="4" t="n"/>
      <c r="C987" s="4">
        <f>IF(B987="","",IFERROR(INDEX('차량별 비용·업무사용비율'!$B$5:$B$24,MATCH(B987,'차량별 비용·업무사용비율'!$A$5:$A$24,0)),"차량 목록에 없음"))</f>
        <v/>
      </c>
      <c r="D987" s="4" t="n"/>
      <c r="E987" s="12" t="n"/>
      <c r="F987" s="4" t="n"/>
      <c r="G987" s="13" t="n"/>
      <c r="H987" s="13" t="n"/>
      <c r="I987" s="4">
        <f>IF(E987="","",IF(B987="","차량번호 미기재",IF(D987="","비용 구분 미기재",IF(F987="","증빙 종류 미기재",""))))</f>
        <v/>
      </c>
    </row>
    <row r="988">
      <c r="A988" s="6" t="n"/>
      <c r="B988" s="4" t="n"/>
      <c r="C988" s="4">
        <f>IF(B988="","",IFERROR(INDEX('차량별 비용·업무사용비율'!$B$5:$B$24,MATCH(B988,'차량별 비용·업무사용비율'!$A$5:$A$24,0)),"차량 목록에 없음"))</f>
        <v/>
      </c>
      <c r="D988" s="4" t="n"/>
      <c r="E988" s="12" t="n"/>
      <c r="F988" s="4" t="n"/>
      <c r="G988" s="13" t="n"/>
      <c r="H988" s="13" t="n"/>
      <c r="I988" s="4">
        <f>IF(E988="","",IF(B988="","차량번호 미기재",IF(D988="","비용 구분 미기재",IF(F988="","증빙 종류 미기재",""))))</f>
        <v/>
      </c>
    </row>
    <row r="989">
      <c r="A989" s="6" t="n"/>
      <c r="B989" s="4" t="n"/>
      <c r="C989" s="4">
        <f>IF(B989="","",IFERROR(INDEX('차량별 비용·업무사용비율'!$B$5:$B$24,MATCH(B989,'차량별 비용·업무사용비율'!$A$5:$A$24,0)),"차량 목록에 없음"))</f>
        <v/>
      </c>
      <c r="D989" s="4" t="n"/>
      <c r="E989" s="12" t="n"/>
      <c r="F989" s="4" t="n"/>
      <c r="G989" s="13" t="n"/>
      <c r="H989" s="13" t="n"/>
      <c r="I989" s="4">
        <f>IF(E989="","",IF(B989="","차량번호 미기재",IF(D989="","비용 구분 미기재",IF(F989="","증빙 종류 미기재",""))))</f>
        <v/>
      </c>
    </row>
    <row r="990">
      <c r="A990" s="6" t="n"/>
      <c r="B990" s="4" t="n"/>
      <c r="C990" s="4">
        <f>IF(B990="","",IFERROR(INDEX('차량별 비용·업무사용비율'!$B$5:$B$24,MATCH(B990,'차량별 비용·업무사용비율'!$A$5:$A$24,0)),"차량 목록에 없음"))</f>
        <v/>
      </c>
      <c r="D990" s="4" t="n"/>
      <c r="E990" s="12" t="n"/>
      <c r="F990" s="4" t="n"/>
      <c r="G990" s="13" t="n"/>
      <c r="H990" s="13" t="n"/>
      <c r="I990" s="4">
        <f>IF(E990="","",IF(B990="","차량번호 미기재",IF(D990="","비용 구분 미기재",IF(F990="","증빙 종류 미기재",""))))</f>
        <v/>
      </c>
    </row>
    <row r="991">
      <c r="A991" s="6" t="n"/>
      <c r="B991" s="4" t="n"/>
      <c r="C991" s="4">
        <f>IF(B991="","",IFERROR(INDEX('차량별 비용·업무사용비율'!$B$5:$B$24,MATCH(B991,'차량별 비용·업무사용비율'!$A$5:$A$24,0)),"차량 목록에 없음"))</f>
        <v/>
      </c>
      <c r="D991" s="4" t="n"/>
      <c r="E991" s="12" t="n"/>
      <c r="F991" s="4" t="n"/>
      <c r="G991" s="13" t="n"/>
      <c r="H991" s="13" t="n"/>
      <c r="I991" s="4">
        <f>IF(E991="","",IF(B991="","차량번호 미기재",IF(D991="","비용 구분 미기재",IF(F991="","증빙 종류 미기재",""))))</f>
        <v/>
      </c>
    </row>
    <row r="992">
      <c r="A992" s="6" t="n"/>
      <c r="B992" s="4" t="n"/>
      <c r="C992" s="4">
        <f>IF(B992="","",IFERROR(INDEX('차량별 비용·업무사용비율'!$B$5:$B$24,MATCH(B992,'차량별 비용·업무사용비율'!$A$5:$A$24,0)),"차량 목록에 없음"))</f>
        <v/>
      </c>
      <c r="D992" s="4" t="n"/>
      <c r="E992" s="12" t="n"/>
      <c r="F992" s="4" t="n"/>
      <c r="G992" s="13" t="n"/>
      <c r="H992" s="13" t="n"/>
      <c r="I992" s="4">
        <f>IF(E992="","",IF(B992="","차량번호 미기재",IF(D992="","비용 구분 미기재",IF(F992="","증빙 종류 미기재",""))))</f>
        <v/>
      </c>
    </row>
    <row r="993">
      <c r="A993" s="6" t="n"/>
      <c r="B993" s="4" t="n"/>
      <c r="C993" s="4">
        <f>IF(B993="","",IFERROR(INDEX('차량별 비용·업무사용비율'!$B$5:$B$24,MATCH(B993,'차량별 비용·업무사용비율'!$A$5:$A$24,0)),"차량 목록에 없음"))</f>
        <v/>
      </c>
      <c r="D993" s="4" t="n"/>
      <c r="E993" s="12" t="n"/>
      <c r="F993" s="4" t="n"/>
      <c r="G993" s="13" t="n"/>
      <c r="H993" s="13" t="n"/>
      <c r="I993" s="4">
        <f>IF(E993="","",IF(B993="","차량번호 미기재",IF(D993="","비용 구분 미기재",IF(F993="","증빙 종류 미기재",""))))</f>
        <v/>
      </c>
    </row>
    <row r="994">
      <c r="A994" s="6" t="n"/>
      <c r="B994" s="4" t="n"/>
      <c r="C994" s="4">
        <f>IF(B994="","",IFERROR(INDEX('차량별 비용·업무사용비율'!$B$5:$B$24,MATCH(B994,'차량별 비용·업무사용비율'!$A$5:$A$24,0)),"차량 목록에 없음"))</f>
        <v/>
      </c>
      <c r="D994" s="4" t="n"/>
      <c r="E994" s="12" t="n"/>
      <c r="F994" s="4" t="n"/>
      <c r="G994" s="13" t="n"/>
      <c r="H994" s="13" t="n"/>
      <c r="I994" s="4">
        <f>IF(E994="","",IF(B994="","차량번호 미기재",IF(D994="","비용 구분 미기재",IF(F994="","증빙 종류 미기재",""))))</f>
        <v/>
      </c>
    </row>
    <row r="995">
      <c r="A995" s="6" t="n"/>
      <c r="B995" s="4" t="n"/>
      <c r="C995" s="4">
        <f>IF(B995="","",IFERROR(INDEX('차량별 비용·업무사용비율'!$B$5:$B$24,MATCH(B995,'차량별 비용·업무사용비율'!$A$5:$A$24,0)),"차량 목록에 없음"))</f>
        <v/>
      </c>
      <c r="D995" s="4" t="n"/>
      <c r="E995" s="12" t="n"/>
      <c r="F995" s="4" t="n"/>
      <c r="G995" s="13" t="n"/>
      <c r="H995" s="13" t="n"/>
      <c r="I995" s="4">
        <f>IF(E995="","",IF(B995="","차량번호 미기재",IF(D995="","비용 구분 미기재",IF(F995="","증빙 종류 미기재",""))))</f>
        <v/>
      </c>
    </row>
    <row r="996">
      <c r="A996" s="6" t="n"/>
      <c r="B996" s="4" t="n"/>
      <c r="C996" s="4">
        <f>IF(B996="","",IFERROR(INDEX('차량별 비용·업무사용비율'!$B$5:$B$24,MATCH(B996,'차량별 비용·업무사용비율'!$A$5:$A$24,0)),"차량 목록에 없음"))</f>
        <v/>
      </c>
      <c r="D996" s="4" t="n"/>
      <c r="E996" s="12" t="n"/>
      <c r="F996" s="4" t="n"/>
      <c r="G996" s="13" t="n"/>
      <c r="H996" s="13" t="n"/>
      <c r="I996" s="4">
        <f>IF(E996="","",IF(B996="","차량번호 미기재",IF(D996="","비용 구분 미기재",IF(F996="","증빙 종류 미기재",""))))</f>
        <v/>
      </c>
    </row>
    <row r="997">
      <c r="A997" s="6" t="n"/>
      <c r="B997" s="4" t="n"/>
      <c r="C997" s="4">
        <f>IF(B997="","",IFERROR(INDEX('차량별 비용·업무사용비율'!$B$5:$B$24,MATCH(B997,'차량별 비용·업무사용비율'!$A$5:$A$24,0)),"차량 목록에 없음"))</f>
        <v/>
      </c>
      <c r="D997" s="4" t="n"/>
      <c r="E997" s="12" t="n"/>
      <c r="F997" s="4" t="n"/>
      <c r="G997" s="13" t="n"/>
      <c r="H997" s="13" t="n"/>
      <c r="I997" s="4">
        <f>IF(E997="","",IF(B997="","차량번호 미기재",IF(D997="","비용 구분 미기재",IF(F997="","증빙 종류 미기재",""))))</f>
        <v/>
      </c>
    </row>
    <row r="998">
      <c r="A998" s="6" t="n"/>
      <c r="B998" s="4" t="n"/>
      <c r="C998" s="4">
        <f>IF(B998="","",IFERROR(INDEX('차량별 비용·업무사용비율'!$B$5:$B$24,MATCH(B998,'차량별 비용·업무사용비율'!$A$5:$A$24,0)),"차량 목록에 없음"))</f>
        <v/>
      </c>
      <c r="D998" s="4" t="n"/>
      <c r="E998" s="12" t="n"/>
      <c r="F998" s="4" t="n"/>
      <c r="G998" s="13" t="n"/>
      <c r="H998" s="13" t="n"/>
      <c r="I998" s="4">
        <f>IF(E998="","",IF(B998="","차량번호 미기재",IF(D998="","비용 구분 미기재",IF(F998="","증빙 종류 미기재",""))))</f>
        <v/>
      </c>
    </row>
    <row r="999">
      <c r="A999" s="6" t="n"/>
      <c r="B999" s="4" t="n"/>
      <c r="C999" s="4">
        <f>IF(B999="","",IFERROR(INDEX('차량별 비용·업무사용비율'!$B$5:$B$24,MATCH(B999,'차량별 비용·업무사용비율'!$A$5:$A$24,0)),"차량 목록에 없음"))</f>
        <v/>
      </c>
      <c r="D999" s="4" t="n"/>
      <c r="E999" s="12" t="n"/>
      <c r="F999" s="4" t="n"/>
      <c r="G999" s="13" t="n"/>
      <c r="H999" s="13" t="n"/>
      <c r="I999" s="4">
        <f>IF(E999="","",IF(B999="","차량번호 미기재",IF(D999="","비용 구분 미기재",IF(F999="","증빙 종류 미기재",""))))</f>
        <v/>
      </c>
    </row>
    <row r="1000">
      <c r="A1000" s="6" t="n"/>
      <c r="B1000" s="4" t="n"/>
      <c r="C1000" s="4">
        <f>IF(B1000="","",IFERROR(INDEX('차량별 비용·업무사용비율'!$B$5:$B$24,MATCH(B1000,'차량별 비용·업무사용비율'!$A$5:$A$24,0)),"차량 목록에 없음"))</f>
        <v/>
      </c>
      <c r="D1000" s="4" t="n"/>
      <c r="E1000" s="12" t="n"/>
      <c r="F1000" s="4" t="n"/>
      <c r="G1000" s="13" t="n"/>
      <c r="H1000" s="13" t="n"/>
      <c r="I1000" s="4">
        <f>IF(E1000="","",IF(B1000="","차량번호 미기재",IF(D1000="","비용 구분 미기재",IF(F1000="","증빙 종류 미기재",""))))</f>
        <v/>
      </c>
    </row>
    <row r="1001">
      <c r="A1001" s="6" t="n"/>
      <c r="B1001" s="4" t="n"/>
      <c r="C1001" s="4">
        <f>IF(B1001="","",IFERROR(INDEX('차량별 비용·업무사용비율'!$B$5:$B$24,MATCH(B1001,'차량별 비용·업무사용비율'!$A$5:$A$24,0)),"차량 목록에 없음"))</f>
        <v/>
      </c>
      <c r="D1001" s="4" t="n"/>
      <c r="E1001" s="12" t="n"/>
      <c r="F1001" s="4" t="n"/>
      <c r="G1001" s="13" t="n"/>
      <c r="H1001" s="13" t="n"/>
      <c r="I1001" s="4">
        <f>IF(E1001="","",IF(B1001="","차량번호 미기재",IF(D1001="","비용 구분 미기재",IF(F1001="","증빙 종류 미기재",""))))</f>
        <v/>
      </c>
    </row>
    <row r="1002">
      <c r="A1002" s="6" t="n"/>
      <c r="B1002" s="4" t="n"/>
      <c r="C1002" s="4">
        <f>IF(B1002="","",IFERROR(INDEX('차량별 비용·업무사용비율'!$B$5:$B$24,MATCH(B1002,'차량별 비용·업무사용비율'!$A$5:$A$24,0)),"차량 목록에 없음"))</f>
        <v/>
      </c>
      <c r="D1002" s="4" t="n"/>
      <c r="E1002" s="12" t="n"/>
      <c r="F1002" s="4" t="n"/>
      <c r="G1002" s="13" t="n"/>
      <c r="H1002" s="13" t="n"/>
      <c r="I1002" s="4">
        <f>IF(E1002="","",IF(B1002="","차량번호 미기재",IF(D1002="","비용 구분 미기재",IF(F1002="","증빙 종류 미기재",""))))</f>
        <v/>
      </c>
    </row>
    <row r="1003">
      <c r="A1003" s="6" t="n"/>
      <c r="B1003" s="4" t="n"/>
      <c r="C1003" s="4">
        <f>IF(B1003="","",IFERROR(INDEX('차량별 비용·업무사용비율'!$B$5:$B$24,MATCH(B1003,'차량별 비용·업무사용비율'!$A$5:$A$24,0)),"차량 목록에 없음"))</f>
        <v/>
      </c>
      <c r="D1003" s="4" t="n"/>
      <c r="E1003" s="12" t="n"/>
      <c r="F1003" s="4" t="n"/>
      <c r="G1003" s="13" t="n"/>
      <c r="H1003" s="13" t="n"/>
      <c r="I1003" s="4">
        <f>IF(E1003="","",IF(B1003="","차량번호 미기재",IF(D1003="","비용 구분 미기재",IF(F1003="","증빙 종류 미기재",""))))</f>
        <v/>
      </c>
    </row>
  </sheetData>
  <autoFilter ref="A3:I1003"/>
  <mergeCells count="2">
    <mergeCell ref="E1:I1"/>
    <mergeCell ref="A1:D1"/>
  </mergeCells>
  <conditionalFormatting sqref="I4:I1003">
    <cfRule type="expression" priority="1" dxfId="0">
      <formula>$I4&lt;&gt;""</formula>
    </cfRule>
  </conditionalFormatting>
  <conditionalFormatting sqref="C4:C1003">
    <cfRule type="expression" priority="2" dxfId="0">
      <formula>C4="차량 목록에 없음"</formula>
    </cfRule>
  </conditionalFormatting>
  <dataValidations count="2">
    <dataValidation sqref="D4:D1003" showDropDown="0" showInputMessage="0" showErrorMessage="1" allowBlank="1" type="list">
      <formula1>"감가상각비,임차료(리스·렌트),유류비,보험료,수선비,자동차세,통행료,금융리스 이자,기타"</formula1>
    </dataValidation>
    <dataValidation sqref="F4:F1003" showDropDown="0" showInputMessage="0" showErrorMessage="0" allowBlank="1" type="list">
      <formula1>"세금계산서,계산서,신용카드,현금영수증,리스·렌트 청구서,기타 영수증"</formula1>
    </dataValidation>
  </dataValidations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T2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9" customWidth="1" min="3" max="3"/>
    <col width="11" customWidth="1" min="4" max="4"/>
    <col width="16" customWidth="1" min="5" max="5"/>
    <col width="9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3" customWidth="1" min="19" max="19"/>
    <col width="30" customWidth="1" min="20" max="20"/>
  </cols>
  <sheetData>
    <row r="1" ht="30" customHeight="1">
      <c r="A1" s="14" t="inlineStr">
        <is>
          <t>차량별 비용·업무사용비율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34" customHeight="1">
      <c r="A2" s="3" t="inlineStr">
        <is>
          <t>집계 기간</t>
        </is>
      </c>
      <c r="B2" s="13">
        <f>IF(AND('운행기록부'!I2="",'운행기록부'!J2=""),"전체 (운행기록부 I2·J2에 사업연도를 적으면 그 기간만)",TEXT('운행기록부'!I2,"yyyy-mm-dd")&amp;" ~ "&amp;TEXT('운행기록부'!J2,"yyyy-mm-dd"))</f>
        <v/>
      </c>
      <c r="C2" s="5" t="n"/>
      <c r="D2" s="5" t="n"/>
      <c r="E2" s="5" t="n"/>
      <c r="F2" s="7" t="inlineStr">
        <is>
          <t>차량번호·차종·보유 형태·보험만 직접 적고 나머지는 자동입니다. 업무사용비율은 기록에서 나온 단순 비율(업무용 사용거리 ÷ 총 주행거리)이며, 비용 인정 금액·한도는 계산하지 않습니다. 세무사와 확인하세요.</t>
        </is>
      </c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4" ht="46" customHeight="1">
      <c r="A4" s="11" t="inlineStr">
        <is>
          <t>자동차등록번호</t>
        </is>
      </c>
      <c r="B4" s="11" t="inlineStr">
        <is>
          <t>차종</t>
        </is>
      </c>
      <c r="C4" s="11" t="inlineStr">
        <is>
          <t>보유 형태</t>
        </is>
      </c>
      <c r="D4" s="11" t="inlineStr">
        <is>
          <t>업무전용 자동차보험</t>
        </is>
      </c>
      <c r="E4" s="11" t="inlineStr">
        <is>
          <t>메모(보험 기간 등)</t>
        </is>
      </c>
      <c r="F4" s="8" t="inlineStr">
        <is>
          <t>운행 기록(자동)</t>
        </is>
      </c>
      <c r="G4" s="8" t="inlineStr">
        <is>
          <t>총 주행거리 km(자동)</t>
        </is>
      </c>
      <c r="H4" s="8" t="inlineStr">
        <is>
          <t>업무용 사용거리 km(자동)</t>
        </is>
      </c>
      <c r="I4" s="8" t="inlineStr">
        <is>
          <t>업무사용비율 기록상·참고(자동)</t>
        </is>
      </c>
      <c r="J4" s="8" t="inlineStr">
        <is>
          <t>감가상각비</t>
        </is>
      </c>
      <c r="K4" s="8" t="inlineStr">
        <is>
          <t>임차료(리스·렌트)</t>
        </is>
      </c>
      <c r="L4" s="8" t="inlineStr">
        <is>
          <t>유류비</t>
        </is>
      </c>
      <c r="M4" s="8" t="inlineStr">
        <is>
          <t>보험료</t>
        </is>
      </c>
      <c r="N4" s="8" t="inlineStr">
        <is>
          <t>수선비</t>
        </is>
      </c>
      <c r="O4" s="8" t="inlineStr">
        <is>
          <t>자동차세</t>
        </is>
      </c>
      <c r="P4" s="8" t="inlineStr">
        <is>
          <t>통행료</t>
        </is>
      </c>
      <c r="Q4" s="8" t="inlineStr">
        <is>
          <t>금융리스 이자</t>
        </is>
      </c>
      <c r="R4" s="8" t="inlineStr">
        <is>
          <t>기타</t>
        </is>
      </c>
      <c r="S4" s="8" t="inlineStr">
        <is>
          <t>비용 합계(자동)</t>
        </is>
      </c>
      <c r="T4" s="8" t="inlineStr">
        <is>
          <t>확인 필요(자동)</t>
        </is>
      </c>
    </row>
    <row r="5">
      <c r="A5" s="4" t="n"/>
      <c r="B5" s="4" t="n"/>
      <c r="C5" s="4" t="n"/>
      <c r="D5" s="4" t="n"/>
      <c r="E5" s="13" t="n"/>
      <c r="F5" s="15">
        <f>IF($A5="","",COUNTIFS('운행기록부'!$C$5:$C$1004,$A5,'운행기록부'!$A$5:$A$1004,"&gt;="&amp;IF('운행기록부'!$I$2="",0,'운행기록부'!$I$2),'운행기록부'!$A$5:$A$1004,"&lt;="&amp;IF('운행기록부'!$J$2="",2958465,'운행기록부'!$J$2)))</f>
        <v/>
      </c>
      <c r="G5" s="12">
        <f>IF($A5="","",SUMIFS('운행기록부'!$I$5:$I$1004,'운행기록부'!$C$5:$C$1004,$A5,'운행기록부'!$A$5:$A$1004,"&gt;="&amp;IF('운행기록부'!$I$2="",0,'운행기록부'!$I$2),'운행기록부'!$A$5:$A$1004,"&lt;="&amp;IF('운행기록부'!$J$2="",2958465,'운행기록부'!$J$2)))</f>
        <v/>
      </c>
      <c r="H5" s="12">
        <f>IF($A5="","",SUMIFS('운행기록부'!$L$5:$L$1004,'운행기록부'!$C$5:$C$1004,$A5,'운행기록부'!$A$5:$A$1004,"&gt;="&amp;IF('운행기록부'!$I$2="",0,'운행기록부'!$I$2),'운행기록부'!$A$5:$A$1004,"&lt;="&amp;IF('운행기록부'!$J$2="",2958465,'운행기록부'!$J$2)))</f>
        <v/>
      </c>
      <c r="I5" s="16">
        <f>IF(OR($A5="",N(G5)=0),"",H5/G5)</f>
        <v/>
      </c>
      <c r="J5" s="12">
        <f>IF($A5="","",SUMIFS('비용 내역'!$E$4:$E$1003,'비용 내역'!$B$4:$B$1003,$A5,'비용 내역'!$D$4:$D$1003,J$4,'비용 내역'!$A$4:$A$1003,"&gt;="&amp;IF('운행기록부'!$I$2="",0,'운행기록부'!$I$2),'비용 내역'!$A$4:$A$1003,"&lt;="&amp;IF('운행기록부'!$J$2="",2958465,'운행기록부'!$J$2)))</f>
        <v/>
      </c>
      <c r="K5" s="12">
        <f>IF($A5="","",SUMIFS('비용 내역'!$E$4:$E$1003,'비용 내역'!$B$4:$B$1003,$A5,'비용 내역'!$D$4:$D$1003,K$4,'비용 내역'!$A$4:$A$1003,"&gt;="&amp;IF('운행기록부'!$I$2="",0,'운행기록부'!$I$2),'비용 내역'!$A$4:$A$1003,"&lt;="&amp;IF('운행기록부'!$J$2="",2958465,'운행기록부'!$J$2)))</f>
        <v/>
      </c>
      <c r="L5" s="12">
        <f>IF($A5="","",SUMIFS('비용 내역'!$E$4:$E$1003,'비용 내역'!$B$4:$B$1003,$A5,'비용 내역'!$D$4:$D$1003,L$4,'비용 내역'!$A$4:$A$1003,"&gt;="&amp;IF('운행기록부'!$I$2="",0,'운행기록부'!$I$2),'비용 내역'!$A$4:$A$1003,"&lt;="&amp;IF('운행기록부'!$J$2="",2958465,'운행기록부'!$J$2)))</f>
        <v/>
      </c>
      <c r="M5" s="12">
        <f>IF($A5="","",SUMIFS('비용 내역'!$E$4:$E$1003,'비용 내역'!$B$4:$B$1003,$A5,'비용 내역'!$D$4:$D$1003,M$4,'비용 내역'!$A$4:$A$1003,"&gt;="&amp;IF('운행기록부'!$I$2="",0,'운행기록부'!$I$2),'비용 내역'!$A$4:$A$1003,"&lt;="&amp;IF('운행기록부'!$J$2="",2958465,'운행기록부'!$J$2)))</f>
        <v/>
      </c>
      <c r="N5" s="12">
        <f>IF($A5="","",SUMIFS('비용 내역'!$E$4:$E$1003,'비용 내역'!$B$4:$B$1003,$A5,'비용 내역'!$D$4:$D$1003,N$4,'비용 내역'!$A$4:$A$1003,"&gt;="&amp;IF('운행기록부'!$I$2="",0,'운행기록부'!$I$2),'비용 내역'!$A$4:$A$1003,"&lt;="&amp;IF('운행기록부'!$J$2="",2958465,'운행기록부'!$J$2)))</f>
        <v/>
      </c>
      <c r="O5" s="12">
        <f>IF($A5="","",SUMIFS('비용 내역'!$E$4:$E$1003,'비용 내역'!$B$4:$B$1003,$A5,'비용 내역'!$D$4:$D$1003,O$4,'비용 내역'!$A$4:$A$1003,"&gt;="&amp;IF('운행기록부'!$I$2="",0,'운행기록부'!$I$2),'비용 내역'!$A$4:$A$1003,"&lt;="&amp;IF('운행기록부'!$J$2="",2958465,'운행기록부'!$J$2)))</f>
        <v/>
      </c>
      <c r="P5" s="12">
        <f>IF($A5="","",SUMIFS('비용 내역'!$E$4:$E$1003,'비용 내역'!$B$4:$B$1003,$A5,'비용 내역'!$D$4:$D$1003,P$4,'비용 내역'!$A$4:$A$1003,"&gt;="&amp;IF('운행기록부'!$I$2="",0,'운행기록부'!$I$2),'비용 내역'!$A$4:$A$1003,"&lt;="&amp;IF('운행기록부'!$J$2="",2958465,'운행기록부'!$J$2)))</f>
        <v/>
      </c>
      <c r="Q5" s="12">
        <f>IF($A5="","",SUMIFS('비용 내역'!$E$4:$E$1003,'비용 내역'!$B$4:$B$1003,$A5,'비용 내역'!$D$4:$D$1003,Q$4,'비용 내역'!$A$4:$A$1003,"&gt;="&amp;IF('운행기록부'!$I$2="",0,'운행기록부'!$I$2),'비용 내역'!$A$4:$A$1003,"&lt;="&amp;IF('운행기록부'!$J$2="",2958465,'운행기록부'!$J$2)))</f>
        <v/>
      </c>
      <c r="R5" s="12">
        <f>IF($A5="","",SUMIFS('비용 내역'!$E$4:$E$1003,'비용 내역'!$B$4:$B$1003,$A5,'비용 내역'!$D$4:$D$1003,R$4,'비용 내역'!$A$4:$A$1003,"&gt;="&amp;IF('운행기록부'!$I$2="",0,'운행기록부'!$I$2),'비용 내역'!$A$4:$A$1003,"&lt;="&amp;IF('운행기록부'!$J$2="",2958465,'운행기록부'!$J$2)))</f>
        <v/>
      </c>
      <c r="S5" s="12">
        <f>IF($A5="","",SUM(J5:R5))</f>
        <v/>
      </c>
      <c r="T5" s="13">
        <f>IF($A5="","",MID(IF(N(F5)=0," · 운행 기록 없음","")&amp;IF(N(S5)&gt;15000000," · 비용 1,500만 원 초과","")&amp;IF(D5&lt;&gt;"가입"," · 전용보험 확인",""),4,200))</f>
        <v/>
      </c>
    </row>
    <row r="6">
      <c r="A6" s="4" t="n"/>
      <c r="B6" s="4" t="n"/>
      <c r="C6" s="4" t="n"/>
      <c r="D6" s="4" t="n"/>
      <c r="E6" s="13" t="n"/>
      <c r="F6" s="15">
        <f>IF($A6="","",COUNTIFS('운행기록부'!$C$5:$C$1004,$A6,'운행기록부'!$A$5:$A$1004,"&gt;="&amp;IF('운행기록부'!$I$2="",0,'운행기록부'!$I$2),'운행기록부'!$A$5:$A$1004,"&lt;="&amp;IF('운행기록부'!$J$2="",2958465,'운행기록부'!$J$2)))</f>
        <v/>
      </c>
      <c r="G6" s="12">
        <f>IF($A6="","",SUMIFS('운행기록부'!$I$5:$I$1004,'운행기록부'!$C$5:$C$1004,$A6,'운행기록부'!$A$5:$A$1004,"&gt;="&amp;IF('운행기록부'!$I$2="",0,'운행기록부'!$I$2),'운행기록부'!$A$5:$A$1004,"&lt;="&amp;IF('운행기록부'!$J$2="",2958465,'운행기록부'!$J$2)))</f>
        <v/>
      </c>
      <c r="H6" s="12">
        <f>IF($A6="","",SUMIFS('운행기록부'!$L$5:$L$1004,'운행기록부'!$C$5:$C$1004,$A6,'운행기록부'!$A$5:$A$1004,"&gt;="&amp;IF('운행기록부'!$I$2="",0,'운행기록부'!$I$2),'운행기록부'!$A$5:$A$1004,"&lt;="&amp;IF('운행기록부'!$J$2="",2958465,'운행기록부'!$J$2)))</f>
        <v/>
      </c>
      <c r="I6" s="16">
        <f>IF(OR($A6="",N(G6)=0),"",H6/G6)</f>
        <v/>
      </c>
      <c r="J6" s="12">
        <f>IF($A6="","",SUMIFS('비용 내역'!$E$4:$E$1003,'비용 내역'!$B$4:$B$1003,$A6,'비용 내역'!$D$4:$D$1003,J$4,'비용 내역'!$A$4:$A$1003,"&gt;="&amp;IF('운행기록부'!$I$2="",0,'운행기록부'!$I$2),'비용 내역'!$A$4:$A$1003,"&lt;="&amp;IF('운행기록부'!$J$2="",2958465,'운행기록부'!$J$2)))</f>
        <v/>
      </c>
      <c r="K6" s="12">
        <f>IF($A6="","",SUMIFS('비용 내역'!$E$4:$E$1003,'비용 내역'!$B$4:$B$1003,$A6,'비용 내역'!$D$4:$D$1003,K$4,'비용 내역'!$A$4:$A$1003,"&gt;="&amp;IF('운행기록부'!$I$2="",0,'운행기록부'!$I$2),'비용 내역'!$A$4:$A$1003,"&lt;="&amp;IF('운행기록부'!$J$2="",2958465,'운행기록부'!$J$2)))</f>
        <v/>
      </c>
      <c r="L6" s="12">
        <f>IF($A6="","",SUMIFS('비용 내역'!$E$4:$E$1003,'비용 내역'!$B$4:$B$1003,$A6,'비용 내역'!$D$4:$D$1003,L$4,'비용 내역'!$A$4:$A$1003,"&gt;="&amp;IF('운행기록부'!$I$2="",0,'운행기록부'!$I$2),'비용 내역'!$A$4:$A$1003,"&lt;="&amp;IF('운행기록부'!$J$2="",2958465,'운행기록부'!$J$2)))</f>
        <v/>
      </c>
      <c r="M6" s="12">
        <f>IF($A6="","",SUMIFS('비용 내역'!$E$4:$E$1003,'비용 내역'!$B$4:$B$1003,$A6,'비용 내역'!$D$4:$D$1003,M$4,'비용 내역'!$A$4:$A$1003,"&gt;="&amp;IF('운행기록부'!$I$2="",0,'운행기록부'!$I$2),'비용 내역'!$A$4:$A$1003,"&lt;="&amp;IF('운행기록부'!$J$2="",2958465,'운행기록부'!$J$2)))</f>
        <v/>
      </c>
      <c r="N6" s="12">
        <f>IF($A6="","",SUMIFS('비용 내역'!$E$4:$E$1003,'비용 내역'!$B$4:$B$1003,$A6,'비용 내역'!$D$4:$D$1003,N$4,'비용 내역'!$A$4:$A$1003,"&gt;="&amp;IF('운행기록부'!$I$2="",0,'운행기록부'!$I$2),'비용 내역'!$A$4:$A$1003,"&lt;="&amp;IF('운행기록부'!$J$2="",2958465,'운행기록부'!$J$2)))</f>
        <v/>
      </c>
      <c r="O6" s="12">
        <f>IF($A6="","",SUMIFS('비용 내역'!$E$4:$E$1003,'비용 내역'!$B$4:$B$1003,$A6,'비용 내역'!$D$4:$D$1003,O$4,'비용 내역'!$A$4:$A$1003,"&gt;="&amp;IF('운행기록부'!$I$2="",0,'운행기록부'!$I$2),'비용 내역'!$A$4:$A$1003,"&lt;="&amp;IF('운행기록부'!$J$2="",2958465,'운행기록부'!$J$2)))</f>
        <v/>
      </c>
      <c r="P6" s="12">
        <f>IF($A6="","",SUMIFS('비용 내역'!$E$4:$E$1003,'비용 내역'!$B$4:$B$1003,$A6,'비용 내역'!$D$4:$D$1003,P$4,'비용 내역'!$A$4:$A$1003,"&gt;="&amp;IF('운행기록부'!$I$2="",0,'운행기록부'!$I$2),'비용 내역'!$A$4:$A$1003,"&lt;="&amp;IF('운행기록부'!$J$2="",2958465,'운행기록부'!$J$2)))</f>
        <v/>
      </c>
      <c r="Q6" s="12">
        <f>IF($A6="","",SUMIFS('비용 내역'!$E$4:$E$1003,'비용 내역'!$B$4:$B$1003,$A6,'비용 내역'!$D$4:$D$1003,Q$4,'비용 내역'!$A$4:$A$1003,"&gt;="&amp;IF('운행기록부'!$I$2="",0,'운행기록부'!$I$2),'비용 내역'!$A$4:$A$1003,"&lt;="&amp;IF('운행기록부'!$J$2="",2958465,'운행기록부'!$J$2)))</f>
        <v/>
      </c>
      <c r="R6" s="12">
        <f>IF($A6="","",SUMIFS('비용 내역'!$E$4:$E$1003,'비용 내역'!$B$4:$B$1003,$A6,'비용 내역'!$D$4:$D$1003,R$4,'비용 내역'!$A$4:$A$1003,"&gt;="&amp;IF('운행기록부'!$I$2="",0,'운행기록부'!$I$2),'비용 내역'!$A$4:$A$1003,"&lt;="&amp;IF('운행기록부'!$J$2="",2958465,'운행기록부'!$J$2)))</f>
        <v/>
      </c>
      <c r="S6" s="12">
        <f>IF($A6="","",SUM(J6:R6))</f>
        <v/>
      </c>
      <c r="T6" s="13">
        <f>IF($A6="","",MID(IF(N(F6)=0," · 운행 기록 없음","")&amp;IF(N(S6)&gt;15000000," · 비용 1,500만 원 초과","")&amp;IF(D6&lt;&gt;"가입"," · 전용보험 확인",""),4,200))</f>
        <v/>
      </c>
    </row>
    <row r="7">
      <c r="A7" s="4" t="n"/>
      <c r="B7" s="4" t="n"/>
      <c r="C7" s="4" t="n"/>
      <c r="D7" s="4" t="n"/>
      <c r="E7" s="13" t="n"/>
      <c r="F7" s="15">
        <f>IF($A7="","",COUNTIFS('운행기록부'!$C$5:$C$1004,$A7,'운행기록부'!$A$5:$A$1004,"&gt;="&amp;IF('운행기록부'!$I$2="",0,'운행기록부'!$I$2),'운행기록부'!$A$5:$A$1004,"&lt;="&amp;IF('운행기록부'!$J$2="",2958465,'운행기록부'!$J$2)))</f>
        <v/>
      </c>
      <c r="G7" s="12">
        <f>IF($A7="","",SUMIFS('운행기록부'!$I$5:$I$1004,'운행기록부'!$C$5:$C$1004,$A7,'운행기록부'!$A$5:$A$1004,"&gt;="&amp;IF('운행기록부'!$I$2="",0,'운행기록부'!$I$2),'운행기록부'!$A$5:$A$1004,"&lt;="&amp;IF('운행기록부'!$J$2="",2958465,'운행기록부'!$J$2)))</f>
        <v/>
      </c>
      <c r="H7" s="12">
        <f>IF($A7="","",SUMIFS('운행기록부'!$L$5:$L$1004,'운행기록부'!$C$5:$C$1004,$A7,'운행기록부'!$A$5:$A$1004,"&gt;="&amp;IF('운행기록부'!$I$2="",0,'운행기록부'!$I$2),'운행기록부'!$A$5:$A$1004,"&lt;="&amp;IF('운행기록부'!$J$2="",2958465,'운행기록부'!$J$2)))</f>
        <v/>
      </c>
      <c r="I7" s="16">
        <f>IF(OR($A7="",N(G7)=0),"",H7/G7)</f>
        <v/>
      </c>
      <c r="J7" s="12">
        <f>IF($A7="","",SUMIFS('비용 내역'!$E$4:$E$1003,'비용 내역'!$B$4:$B$1003,$A7,'비용 내역'!$D$4:$D$1003,J$4,'비용 내역'!$A$4:$A$1003,"&gt;="&amp;IF('운행기록부'!$I$2="",0,'운행기록부'!$I$2),'비용 내역'!$A$4:$A$1003,"&lt;="&amp;IF('운행기록부'!$J$2="",2958465,'운행기록부'!$J$2)))</f>
        <v/>
      </c>
      <c r="K7" s="12">
        <f>IF($A7="","",SUMIFS('비용 내역'!$E$4:$E$1003,'비용 내역'!$B$4:$B$1003,$A7,'비용 내역'!$D$4:$D$1003,K$4,'비용 내역'!$A$4:$A$1003,"&gt;="&amp;IF('운행기록부'!$I$2="",0,'운행기록부'!$I$2),'비용 내역'!$A$4:$A$1003,"&lt;="&amp;IF('운행기록부'!$J$2="",2958465,'운행기록부'!$J$2)))</f>
        <v/>
      </c>
      <c r="L7" s="12">
        <f>IF($A7="","",SUMIFS('비용 내역'!$E$4:$E$1003,'비용 내역'!$B$4:$B$1003,$A7,'비용 내역'!$D$4:$D$1003,L$4,'비용 내역'!$A$4:$A$1003,"&gt;="&amp;IF('운행기록부'!$I$2="",0,'운행기록부'!$I$2),'비용 내역'!$A$4:$A$1003,"&lt;="&amp;IF('운행기록부'!$J$2="",2958465,'운행기록부'!$J$2)))</f>
        <v/>
      </c>
      <c r="M7" s="12">
        <f>IF($A7="","",SUMIFS('비용 내역'!$E$4:$E$1003,'비용 내역'!$B$4:$B$1003,$A7,'비용 내역'!$D$4:$D$1003,M$4,'비용 내역'!$A$4:$A$1003,"&gt;="&amp;IF('운행기록부'!$I$2="",0,'운행기록부'!$I$2),'비용 내역'!$A$4:$A$1003,"&lt;="&amp;IF('운행기록부'!$J$2="",2958465,'운행기록부'!$J$2)))</f>
        <v/>
      </c>
      <c r="N7" s="12">
        <f>IF($A7="","",SUMIFS('비용 내역'!$E$4:$E$1003,'비용 내역'!$B$4:$B$1003,$A7,'비용 내역'!$D$4:$D$1003,N$4,'비용 내역'!$A$4:$A$1003,"&gt;="&amp;IF('운행기록부'!$I$2="",0,'운행기록부'!$I$2),'비용 내역'!$A$4:$A$1003,"&lt;="&amp;IF('운행기록부'!$J$2="",2958465,'운행기록부'!$J$2)))</f>
        <v/>
      </c>
      <c r="O7" s="12">
        <f>IF($A7="","",SUMIFS('비용 내역'!$E$4:$E$1003,'비용 내역'!$B$4:$B$1003,$A7,'비용 내역'!$D$4:$D$1003,O$4,'비용 내역'!$A$4:$A$1003,"&gt;="&amp;IF('운행기록부'!$I$2="",0,'운행기록부'!$I$2),'비용 내역'!$A$4:$A$1003,"&lt;="&amp;IF('운행기록부'!$J$2="",2958465,'운행기록부'!$J$2)))</f>
        <v/>
      </c>
      <c r="P7" s="12">
        <f>IF($A7="","",SUMIFS('비용 내역'!$E$4:$E$1003,'비용 내역'!$B$4:$B$1003,$A7,'비용 내역'!$D$4:$D$1003,P$4,'비용 내역'!$A$4:$A$1003,"&gt;="&amp;IF('운행기록부'!$I$2="",0,'운행기록부'!$I$2),'비용 내역'!$A$4:$A$1003,"&lt;="&amp;IF('운행기록부'!$J$2="",2958465,'운행기록부'!$J$2)))</f>
        <v/>
      </c>
      <c r="Q7" s="12">
        <f>IF($A7="","",SUMIFS('비용 내역'!$E$4:$E$1003,'비용 내역'!$B$4:$B$1003,$A7,'비용 내역'!$D$4:$D$1003,Q$4,'비용 내역'!$A$4:$A$1003,"&gt;="&amp;IF('운행기록부'!$I$2="",0,'운행기록부'!$I$2),'비용 내역'!$A$4:$A$1003,"&lt;="&amp;IF('운행기록부'!$J$2="",2958465,'운행기록부'!$J$2)))</f>
        <v/>
      </c>
      <c r="R7" s="12">
        <f>IF($A7="","",SUMIFS('비용 내역'!$E$4:$E$1003,'비용 내역'!$B$4:$B$1003,$A7,'비용 내역'!$D$4:$D$1003,R$4,'비용 내역'!$A$4:$A$1003,"&gt;="&amp;IF('운행기록부'!$I$2="",0,'운행기록부'!$I$2),'비용 내역'!$A$4:$A$1003,"&lt;="&amp;IF('운행기록부'!$J$2="",2958465,'운행기록부'!$J$2)))</f>
        <v/>
      </c>
      <c r="S7" s="12">
        <f>IF($A7="","",SUM(J7:R7))</f>
        <v/>
      </c>
      <c r="T7" s="13">
        <f>IF($A7="","",MID(IF(N(F7)=0," · 운행 기록 없음","")&amp;IF(N(S7)&gt;15000000," · 비용 1,500만 원 초과","")&amp;IF(D7&lt;&gt;"가입"," · 전용보험 확인",""),4,200))</f>
        <v/>
      </c>
    </row>
    <row r="8">
      <c r="A8" s="4" t="n"/>
      <c r="B8" s="4" t="n"/>
      <c r="C8" s="4" t="n"/>
      <c r="D8" s="4" t="n"/>
      <c r="E8" s="13" t="n"/>
      <c r="F8" s="15">
        <f>IF($A8="","",COUNTIFS('운행기록부'!$C$5:$C$1004,$A8,'운행기록부'!$A$5:$A$1004,"&gt;="&amp;IF('운행기록부'!$I$2="",0,'운행기록부'!$I$2),'운행기록부'!$A$5:$A$1004,"&lt;="&amp;IF('운행기록부'!$J$2="",2958465,'운행기록부'!$J$2)))</f>
        <v/>
      </c>
      <c r="G8" s="12">
        <f>IF($A8="","",SUMIFS('운행기록부'!$I$5:$I$1004,'운행기록부'!$C$5:$C$1004,$A8,'운행기록부'!$A$5:$A$1004,"&gt;="&amp;IF('운행기록부'!$I$2="",0,'운행기록부'!$I$2),'운행기록부'!$A$5:$A$1004,"&lt;="&amp;IF('운행기록부'!$J$2="",2958465,'운행기록부'!$J$2)))</f>
        <v/>
      </c>
      <c r="H8" s="12">
        <f>IF($A8="","",SUMIFS('운행기록부'!$L$5:$L$1004,'운행기록부'!$C$5:$C$1004,$A8,'운행기록부'!$A$5:$A$1004,"&gt;="&amp;IF('운행기록부'!$I$2="",0,'운행기록부'!$I$2),'운행기록부'!$A$5:$A$1004,"&lt;="&amp;IF('운행기록부'!$J$2="",2958465,'운행기록부'!$J$2)))</f>
        <v/>
      </c>
      <c r="I8" s="16">
        <f>IF(OR($A8="",N(G8)=0),"",H8/G8)</f>
        <v/>
      </c>
      <c r="J8" s="12">
        <f>IF($A8="","",SUMIFS('비용 내역'!$E$4:$E$1003,'비용 내역'!$B$4:$B$1003,$A8,'비용 내역'!$D$4:$D$1003,J$4,'비용 내역'!$A$4:$A$1003,"&gt;="&amp;IF('운행기록부'!$I$2="",0,'운행기록부'!$I$2),'비용 내역'!$A$4:$A$1003,"&lt;="&amp;IF('운행기록부'!$J$2="",2958465,'운행기록부'!$J$2)))</f>
        <v/>
      </c>
      <c r="K8" s="12">
        <f>IF($A8="","",SUMIFS('비용 내역'!$E$4:$E$1003,'비용 내역'!$B$4:$B$1003,$A8,'비용 내역'!$D$4:$D$1003,K$4,'비용 내역'!$A$4:$A$1003,"&gt;="&amp;IF('운행기록부'!$I$2="",0,'운행기록부'!$I$2),'비용 내역'!$A$4:$A$1003,"&lt;="&amp;IF('운행기록부'!$J$2="",2958465,'운행기록부'!$J$2)))</f>
        <v/>
      </c>
      <c r="L8" s="12">
        <f>IF($A8="","",SUMIFS('비용 내역'!$E$4:$E$1003,'비용 내역'!$B$4:$B$1003,$A8,'비용 내역'!$D$4:$D$1003,L$4,'비용 내역'!$A$4:$A$1003,"&gt;="&amp;IF('운행기록부'!$I$2="",0,'운행기록부'!$I$2),'비용 내역'!$A$4:$A$1003,"&lt;="&amp;IF('운행기록부'!$J$2="",2958465,'운행기록부'!$J$2)))</f>
        <v/>
      </c>
      <c r="M8" s="12">
        <f>IF($A8="","",SUMIFS('비용 내역'!$E$4:$E$1003,'비용 내역'!$B$4:$B$1003,$A8,'비용 내역'!$D$4:$D$1003,M$4,'비용 내역'!$A$4:$A$1003,"&gt;="&amp;IF('운행기록부'!$I$2="",0,'운행기록부'!$I$2),'비용 내역'!$A$4:$A$1003,"&lt;="&amp;IF('운행기록부'!$J$2="",2958465,'운행기록부'!$J$2)))</f>
        <v/>
      </c>
      <c r="N8" s="12">
        <f>IF($A8="","",SUMIFS('비용 내역'!$E$4:$E$1003,'비용 내역'!$B$4:$B$1003,$A8,'비용 내역'!$D$4:$D$1003,N$4,'비용 내역'!$A$4:$A$1003,"&gt;="&amp;IF('운행기록부'!$I$2="",0,'운행기록부'!$I$2),'비용 내역'!$A$4:$A$1003,"&lt;="&amp;IF('운행기록부'!$J$2="",2958465,'운행기록부'!$J$2)))</f>
        <v/>
      </c>
      <c r="O8" s="12">
        <f>IF($A8="","",SUMIFS('비용 내역'!$E$4:$E$1003,'비용 내역'!$B$4:$B$1003,$A8,'비용 내역'!$D$4:$D$1003,O$4,'비용 내역'!$A$4:$A$1003,"&gt;="&amp;IF('운행기록부'!$I$2="",0,'운행기록부'!$I$2),'비용 내역'!$A$4:$A$1003,"&lt;="&amp;IF('운행기록부'!$J$2="",2958465,'운행기록부'!$J$2)))</f>
        <v/>
      </c>
      <c r="P8" s="12">
        <f>IF($A8="","",SUMIFS('비용 내역'!$E$4:$E$1003,'비용 내역'!$B$4:$B$1003,$A8,'비용 내역'!$D$4:$D$1003,P$4,'비용 내역'!$A$4:$A$1003,"&gt;="&amp;IF('운행기록부'!$I$2="",0,'운행기록부'!$I$2),'비용 내역'!$A$4:$A$1003,"&lt;="&amp;IF('운행기록부'!$J$2="",2958465,'운행기록부'!$J$2)))</f>
        <v/>
      </c>
      <c r="Q8" s="12">
        <f>IF($A8="","",SUMIFS('비용 내역'!$E$4:$E$1003,'비용 내역'!$B$4:$B$1003,$A8,'비용 내역'!$D$4:$D$1003,Q$4,'비용 내역'!$A$4:$A$1003,"&gt;="&amp;IF('운행기록부'!$I$2="",0,'운행기록부'!$I$2),'비용 내역'!$A$4:$A$1003,"&lt;="&amp;IF('운행기록부'!$J$2="",2958465,'운행기록부'!$J$2)))</f>
        <v/>
      </c>
      <c r="R8" s="12">
        <f>IF($A8="","",SUMIFS('비용 내역'!$E$4:$E$1003,'비용 내역'!$B$4:$B$1003,$A8,'비용 내역'!$D$4:$D$1003,R$4,'비용 내역'!$A$4:$A$1003,"&gt;="&amp;IF('운행기록부'!$I$2="",0,'운행기록부'!$I$2),'비용 내역'!$A$4:$A$1003,"&lt;="&amp;IF('운행기록부'!$J$2="",2958465,'운행기록부'!$J$2)))</f>
        <v/>
      </c>
      <c r="S8" s="12">
        <f>IF($A8="","",SUM(J8:R8))</f>
        <v/>
      </c>
      <c r="T8" s="13">
        <f>IF($A8="","",MID(IF(N(F8)=0," · 운행 기록 없음","")&amp;IF(N(S8)&gt;15000000," · 비용 1,500만 원 초과","")&amp;IF(D8&lt;&gt;"가입"," · 전용보험 확인",""),4,200))</f>
        <v/>
      </c>
    </row>
    <row r="9">
      <c r="A9" s="4" t="n"/>
      <c r="B9" s="4" t="n"/>
      <c r="C9" s="4" t="n"/>
      <c r="D9" s="4" t="n"/>
      <c r="E9" s="13" t="n"/>
      <c r="F9" s="15">
        <f>IF($A9="","",COUNTIFS('운행기록부'!$C$5:$C$1004,$A9,'운행기록부'!$A$5:$A$1004,"&gt;="&amp;IF('운행기록부'!$I$2="",0,'운행기록부'!$I$2),'운행기록부'!$A$5:$A$1004,"&lt;="&amp;IF('운행기록부'!$J$2="",2958465,'운행기록부'!$J$2)))</f>
        <v/>
      </c>
      <c r="G9" s="12">
        <f>IF($A9="","",SUMIFS('운행기록부'!$I$5:$I$1004,'운행기록부'!$C$5:$C$1004,$A9,'운행기록부'!$A$5:$A$1004,"&gt;="&amp;IF('운행기록부'!$I$2="",0,'운행기록부'!$I$2),'운행기록부'!$A$5:$A$1004,"&lt;="&amp;IF('운행기록부'!$J$2="",2958465,'운행기록부'!$J$2)))</f>
        <v/>
      </c>
      <c r="H9" s="12">
        <f>IF($A9="","",SUMIFS('운행기록부'!$L$5:$L$1004,'운행기록부'!$C$5:$C$1004,$A9,'운행기록부'!$A$5:$A$1004,"&gt;="&amp;IF('운행기록부'!$I$2="",0,'운행기록부'!$I$2),'운행기록부'!$A$5:$A$1004,"&lt;="&amp;IF('운행기록부'!$J$2="",2958465,'운행기록부'!$J$2)))</f>
        <v/>
      </c>
      <c r="I9" s="16">
        <f>IF(OR($A9="",N(G9)=0),"",H9/G9)</f>
        <v/>
      </c>
      <c r="J9" s="12">
        <f>IF($A9="","",SUMIFS('비용 내역'!$E$4:$E$1003,'비용 내역'!$B$4:$B$1003,$A9,'비용 내역'!$D$4:$D$1003,J$4,'비용 내역'!$A$4:$A$1003,"&gt;="&amp;IF('운행기록부'!$I$2="",0,'운행기록부'!$I$2),'비용 내역'!$A$4:$A$1003,"&lt;="&amp;IF('운행기록부'!$J$2="",2958465,'운행기록부'!$J$2)))</f>
        <v/>
      </c>
      <c r="K9" s="12">
        <f>IF($A9="","",SUMIFS('비용 내역'!$E$4:$E$1003,'비용 내역'!$B$4:$B$1003,$A9,'비용 내역'!$D$4:$D$1003,K$4,'비용 내역'!$A$4:$A$1003,"&gt;="&amp;IF('운행기록부'!$I$2="",0,'운행기록부'!$I$2),'비용 내역'!$A$4:$A$1003,"&lt;="&amp;IF('운행기록부'!$J$2="",2958465,'운행기록부'!$J$2)))</f>
        <v/>
      </c>
      <c r="L9" s="12">
        <f>IF($A9="","",SUMIFS('비용 내역'!$E$4:$E$1003,'비용 내역'!$B$4:$B$1003,$A9,'비용 내역'!$D$4:$D$1003,L$4,'비용 내역'!$A$4:$A$1003,"&gt;="&amp;IF('운행기록부'!$I$2="",0,'운행기록부'!$I$2),'비용 내역'!$A$4:$A$1003,"&lt;="&amp;IF('운행기록부'!$J$2="",2958465,'운행기록부'!$J$2)))</f>
        <v/>
      </c>
      <c r="M9" s="12">
        <f>IF($A9="","",SUMIFS('비용 내역'!$E$4:$E$1003,'비용 내역'!$B$4:$B$1003,$A9,'비용 내역'!$D$4:$D$1003,M$4,'비용 내역'!$A$4:$A$1003,"&gt;="&amp;IF('운행기록부'!$I$2="",0,'운행기록부'!$I$2),'비용 내역'!$A$4:$A$1003,"&lt;="&amp;IF('운행기록부'!$J$2="",2958465,'운행기록부'!$J$2)))</f>
        <v/>
      </c>
      <c r="N9" s="12">
        <f>IF($A9="","",SUMIFS('비용 내역'!$E$4:$E$1003,'비용 내역'!$B$4:$B$1003,$A9,'비용 내역'!$D$4:$D$1003,N$4,'비용 내역'!$A$4:$A$1003,"&gt;="&amp;IF('운행기록부'!$I$2="",0,'운행기록부'!$I$2),'비용 내역'!$A$4:$A$1003,"&lt;="&amp;IF('운행기록부'!$J$2="",2958465,'운행기록부'!$J$2)))</f>
        <v/>
      </c>
      <c r="O9" s="12">
        <f>IF($A9="","",SUMIFS('비용 내역'!$E$4:$E$1003,'비용 내역'!$B$4:$B$1003,$A9,'비용 내역'!$D$4:$D$1003,O$4,'비용 내역'!$A$4:$A$1003,"&gt;="&amp;IF('운행기록부'!$I$2="",0,'운행기록부'!$I$2),'비용 내역'!$A$4:$A$1003,"&lt;="&amp;IF('운행기록부'!$J$2="",2958465,'운행기록부'!$J$2)))</f>
        <v/>
      </c>
      <c r="P9" s="12">
        <f>IF($A9="","",SUMIFS('비용 내역'!$E$4:$E$1003,'비용 내역'!$B$4:$B$1003,$A9,'비용 내역'!$D$4:$D$1003,P$4,'비용 내역'!$A$4:$A$1003,"&gt;="&amp;IF('운행기록부'!$I$2="",0,'운행기록부'!$I$2),'비용 내역'!$A$4:$A$1003,"&lt;="&amp;IF('운행기록부'!$J$2="",2958465,'운행기록부'!$J$2)))</f>
        <v/>
      </c>
      <c r="Q9" s="12">
        <f>IF($A9="","",SUMIFS('비용 내역'!$E$4:$E$1003,'비용 내역'!$B$4:$B$1003,$A9,'비용 내역'!$D$4:$D$1003,Q$4,'비용 내역'!$A$4:$A$1003,"&gt;="&amp;IF('운행기록부'!$I$2="",0,'운행기록부'!$I$2),'비용 내역'!$A$4:$A$1003,"&lt;="&amp;IF('운행기록부'!$J$2="",2958465,'운행기록부'!$J$2)))</f>
        <v/>
      </c>
      <c r="R9" s="12">
        <f>IF($A9="","",SUMIFS('비용 내역'!$E$4:$E$1003,'비용 내역'!$B$4:$B$1003,$A9,'비용 내역'!$D$4:$D$1003,R$4,'비용 내역'!$A$4:$A$1003,"&gt;="&amp;IF('운행기록부'!$I$2="",0,'운행기록부'!$I$2),'비용 내역'!$A$4:$A$1003,"&lt;="&amp;IF('운행기록부'!$J$2="",2958465,'운행기록부'!$J$2)))</f>
        <v/>
      </c>
      <c r="S9" s="12">
        <f>IF($A9="","",SUM(J9:R9))</f>
        <v/>
      </c>
      <c r="T9" s="13">
        <f>IF($A9="","",MID(IF(N(F9)=0," · 운행 기록 없음","")&amp;IF(N(S9)&gt;15000000," · 비용 1,500만 원 초과","")&amp;IF(D9&lt;&gt;"가입"," · 전용보험 확인",""),4,200))</f>
        <v/>
      </c>
    </row>
    <row r="10">
      <c r="A10" s="4" t="n"/>
      <c r="B10" s="4" t="n"/>
      <c r="C10" s="4" t="n"/>
      <c r="D10" s="4" t="n"/>
      <c r="E10" s="13" t="n"/>
      <c r="F10" s="15">
        <f>IF($A10="","",COUNTIFS('운행기록부'!$C$5:$C$1004,$A10,'운행기록부'!$A$5:$A$1004,"&gt;="&amp;IF('운행기록부'!$I$2="",0,'운행기록부'!$I$2),'운행기록부'!$A$5:$A$1004,"&lt;="&amp;IF('운행기록부'!$J$2="",2958465,'운행기록부'!$J$2)))</f>
        <v/>
      </c>
      <c r="G10" s="12">
        <f>IF($A10="","",SUMIFS('운행기록부'!$I$5:$I$1004,'운행기록부'!$C$5:$C$1004,$A10,'운행기록부'!$A$5:$A$1004,"&gt;="&amp;IF('운행기록부'!$I$2="",0,'운행기록부'!$I$2),'운행기록부'!$A$5:$A$1004,"&lt;="&amp;IF('운행기록부'!$J$2="",2958465,'운행기록부'!$J$2)))</f>
        <v/>
      </c>
      <c r="H10" s="12">
        <f>IF($A10="","",SUMIFS('운행기록부'!$L$5:$L$1004,'운행기록부'!$C$5:$C$1004,$A10,'운행기록부'!$A$5:$A$1004,"&gt;="&amp;IF('운행기록부'!$I$2="",0,'운행기록부'!$I$2),'운행기록부'!$A$5:$A$1004,"&lt;="&amp;IF('운행기록부'!$J$2="",2958465,'운행기록부'!$J$2)))</f>
        <v/>
      </c>
      <c r="I10" s="16">
        <f>IF(OR($A10="",N(G10)=0),"",H10/G10)</f>
        <v/>
      </c>
      <c r="J10" s="12">
        <f>IF($A10="","",SUMIFS('비용 내역'!$E$4:$E$1003,'비용 내역'!$B$4:$B$1003,$A10,'비용 내역'!$D$4:$D$1003,J$4,'비용 내역'!$A$4:$A$1003,"&gt;="&amp;IF('운행기록부'!$I$2="",0,'운행기록부'!$I$2),'비용 내역'!$A$4:$A$1003,"&lt;="&amp;IF('운행기록부'!$J$2="",2958465,'운행기록부'!$J$2)))</f>
        <v/>
      </c>
      <c r="K10" s="12">
        <f>IF($A10="","",SUMIFS('비용 내역'!$E$4:$E$1003,'비용 내역'!$B$4:$B$1003,$A10,'비용 내역'!$D$4:$D$1003,K$4,'비용 내역'!$A$4:$A$1003,"&gt;="&amp;IF('운행기록부'!$I$2="",0,'운행기록부'!$I$2),'비용 내역'!$A$4:$A$1003,"&lt;="&amp;IF('운행기록부'!$J$2="",2958465,'운행기록부'!$J$2)))</f>
        <v/>
      </c>
      <c r="L10" s="12">
        <f>IF($A10="","",SUMIFS('비용 내역'!$E$4:$E$1003,'비용 내역'!$B$4:$B$1003,$A10,'비용 내역'!$D$4:$D$1003,L$4,'비용 내역'!$A$4:$A$1003,"&gt;="&amp;IF('운행기록부'!$I$2="",0,'운행기록부'!$I$2),'비용 내역'!$A$4:$A$1003,"&lt;="&amp;IF('운행기록부'!$J$2="",2958465,'운행기록부'!$J$2)))</f>
        <v/>
      </c>
      <c r="M10" s="12">
        <f>IF($A10="","",SUMIFS('비용 내역'!$E$4:$E$1003,'비용 내역'!$B$4:$B$1003,$A10,'비용 내역'!$D$4:$D$1003,M$4,'비용 내역'!$A$4:$A$1003,"&gt;="&amp;IF('운행기록부'!$I$2="",0,'운행기록부'!$I$2),'비용 내역'!$A$4:$A$1003,"&lt;="&amp;IF('운행기록부'!$J$2="",2958465,'운행기록부'!$J$2)))</f>
        <v/>
      </c>
      <c r="N10" s="12">
        <f>IF($A10="","",SUMIFS('비용 내역'!$E$4:$E$1003,'비용 내역'!$B$4:$B$1003,$A10,'비용 내역'!$D$4:$D$1003,N$4,'비용 내역'!$A$4:$A$1003,"&gt;="&amp;IF('운행기록부'!$I$2="",0,'운행기록부'!$I$2),'비용 내역'!$A$4:$A$1003,"&lt;="&amp;IF('운행기록부'!$J$2="",2958465,'운행기록부'!$J$2)))</f>
        <v/>
      </c>
      <c r="O10" s="12">
        <f>IF($A10="","",SUMIFS('비용 내역'!$E$4:$E$1003,'비용 내역'!$B$4:$B$1003,$A10,'비용 내역'!$D$4:$D$1003,O$4,'비용 내역'!$A$4:$A$1003,"&gt;="&amp;IF('운행기록부'!$I$2="",0,'운행기록부'!$I$2),'비용 내역'!$A$4:$A$1003,"&lt;="&amp;IF('운행기록부'!$J$2="",2958465,'운행기록부'!$J$2)))</f>
        <v/>
      </c>
      <c r="P10" s="12">
        <f>IF($A10="","",SUMIFS('비용 내역'!$E$4:$E$1003,'비용 내역'!$B$4:$B$1003,$A10,'비용 내역'!$D$4:$D$1003,P$4,'비용 내역'!$A$4:$A$1003,"&gt;="&amp;IF('운행기록부'!$I$2="",0,'운행기록부'!$I$2),'비용 내역'!$A$4:$A$1003,"&lt;="&amp;IF('운행기록부'!$J$2="",2958465,'운행기록부'!$J$2)))</f>
        <v/>
      </c>
      <c r="Q10" s="12">
        <f>IF($A10="","",SUMIFS('비용 내역'!$E$4:$E$1003,'비용 내역'!$B$4:$B$1003,$A10,'비용 내역'!$D$4:$D$1003,Q$4,'비용 내역'!$A$4:$A$1003,"&gt;="&amp;IF('운행기록부'!$I$2="",0,'운행기록부'!$I$2),'비용 내역'!$A$4:$A$1003,"&lt;="&amp;IF('운행기록부'!$J$2="",2958465,'운행기록부'!$J$2)))</f>
        <v/>
      </c>
      <c r="R10" s="12">
        <f>IF($A10="","",SUMIFS('비용 내역'!$E$4:$E$1003,'비용 내역'!$B$4:$B$1003,$A10,'비용 내역'!$D$4:$D$1003,R$4,'비용 내역'!$A$4:$A$1003,"&gt;="&amp;IF('운행기록부'!$I$2="",0,'운행기록부'!$I$2),'비용 내역'!$A$4:$A$1003,"&lt;="&amp;IF('운행기록부'!$J$2="",2958465,'운행기록부'!$J$2)))</f>
        <v/>
      </c>
      <c r="S10" s="12">
        <f>IF($A10="","",SUM(J10:R10))</f>
        <v/>
      </c>
      <c r="T10" s="13">
        <f>IF($A10="","",MID(IF(N(F10)=0," · 운행 기록 없음","")&amp;IF(N(S10)&gt;15000000," · 비용 1,500만 원 초과","")&amp;IF(D10&lt;&gt;"가입"," · 전용보험 확인",""),4,200))</f>
        <v/>
      </c>
    </row>
    <row r="11">
      <c r="A11" s="4" t="n"/>
      <c r="B11" s="4" t="n"/>
      <c r="C11" s="4" t="n"/>
      <c r="D11" s="4" t="n"/>
      <c r="E11" s="13" t="n"/>
      <c r="F11" s="15">
        <f>IF($A11="","",COUNTIFS('운행기록부'!$C$5:$C$1004,$A11,'운행기록부'!$A$5:$A$1004,"&gt;="&amp;IF('운행기록부'!$I$2="",0,'운행기록부'!$I$2),'운행기록부'!$A$5:$A$1004,"&lt;="&amp;IF('운행기록부'!$J$2="",2958465,'운행기록부'!$J$2)))</f>
        <v/>
      </c>
      <c r="G11" s="12">
        <f>IF($A11="","",SUMIFS('운행기록부'!$I$5:$I$1004,'운행기록부'!$C$5:$C$1004,$A11,'운행기록부'!$A$5:$A$1004,"&gt;="&amp;IF('운행기록부'!$I$2="",0,'운행기록부'!$I$2),'운행기록부'!$A$5:$A$1004,"&lt;="&amp;IF('운행기록부'!$J$2="",2958465,'운행기록부'!$J$2)))</f>
        <v/>
      </c>
      <c r="H11" s="12">
        <f>IF($A11="","",SUMIFS('운행기록부'!$L$5:$L$1004,'운행기록부'!$C$5:$C$1004,$A11,'운행기록부'!$A$5:$A$1004,"&gt;="&amp;IF('운행기록부'!$I$2="",0,'운행기록부'!$I$2),'운행기록부'!$A$5:$A$1004,"&lt;="&amp;IF('운행기록부'!$J$2="",2958465,'운행기록부'!$J$2)))</f>
        <v/>
      </c>
      <c r="I11" s="16">
        <f>IF(OR($A11="",N(G11)=0),"",H11/G11)</f>
        <v/>
      </c>
      <c r="J11" s="12">
        <f>IF($A11="","",SUMIFS('비용 내역'!$E$4:$E$1003,'비용 내역'!$B$4:$B$1003,$A11,'비용 내역'!$D$4:$D$1003,J$4,'비용 내역'!$A$4:$A$1003,"&gt;="&amp;IF('운행기록부'!$I$2="",0,'운행기록부'!$I$2),'비용 내역'!$A$4:$A$1003,"&lt;="&amp;IF('운행기록부'!$J$2="",2958465,'운행기록부'!$J$2)))</f>
        <v/>
      </c>
      <c r="K11" s="12">
        <f>IF($A11="","",SUMIFS('비용 내역'!$E$4:$E$1003,'비용 내역'!$B$4:$B$1003,$A11,'비용 내역'!$D$4:$D$1003,K$4,'비용 내역'!$A$4:$A$1003,"&gt;="&amp;IF('운행기록부'!$I$2="",0,'운행기록부'!$I$2),'비용 내역'!$A$4:$A$1003,"&lt;="&amp;IF('운행기록부'!$J$2="",2958465,'운행기록부'!$J$2)))</f>
        <v/>
      </c>
      <c r="L11" s="12">
        <f>IF($A11="","",SUMIFS('비용 내역'!$E$4:$E$1003,'비용 내역'!$B$4:$B$1003,$A11,'비용 내역'!$D$4:$D$1003,L$4,'비용 내역'!$A$4:$A$1003,"&gt;="&amp;IF('운행기록부'!$I$2="",0,'운행기록부'!$I$2),'비용 내역'!$A$4:$A$1003,"&lt;="&amp;IF('운행기록부'!$J$2="",2958465,'운행기록부'!$J$2)))</f>
        <v/>
      </c>
      <c r="M11" s="12">
        <f>IF($A11="","",SUMIFS('비용 내역'!$E$4:$E$1003,'비용 내역'!$B$4:$B$1003,$A11,'비용 내역'!$D$4:$D$1003,M$4,'비용 내역'!$A$4:$A$1003,"&gt;="&amp;IF('운행기록부'!$I$2="",0,'운행기록부'!$I$2),'비용 내역'!$A$4:$A$1003,"&lt;="&amp;IF('운행기록부'!$J$2="",2958465,'운행기록부'!$J$2)))</f>
        <v/>
      </c>
      <c r="N11" s="12">
        <f>IF($A11="","",SUMIFS('비용 내역'!$E$4:$E$1003,'비용 내역'!$B$4:$B$1003,$A11,'비용 내역'!$D$4:$D$1003,N$4,'비용 내역'!$A$4:$A$1003,"&gt;="&amp;IF('운행기록부'!$I$2="",0,'운행기록부'!$I$2),'비용 내역'!$A$4:$A$1003,"&lt;="&amp;IF('운행기록부'!$J$2="",2958465,'운행기록부'!$J$2)))</f>
        <v/>
      </c>
      <c r="O11" s="12">
        <f>IF($A11="","",SUMIFS('비용 내역'!$E$4:$E$1003,'비용 내역'!$B$4:$B$1003,$A11,'비용 내역'!$D$4:$D$1003,O$4,'비용 내역'!$A$4:$A$1003,"&gt;="&amp;IF('운행기록부'!$I$2="",0,'운행기록부'!$I$2),'비용 내역'!$A$4:$A$1003,"&lt;="&amp;IF('운행기록부'!$J$2="",2958465,'운행기록부'!$J$2)))</f>
        <v/>
      </c>
      <c r="P11" s="12">
        <f>IF($A11="","",SUMIFS('비용 내역'!$E$4:$E$1003,'비용 내역'!$B$4:$B$1003,$A11,'비용 내역'!$D$4:$D$1003,P$4,'비용 내역'!$A$4:$A$1003,"&gt;="&amp;IF('운행기록부'!$I$2="",0,'운행기록부'!$I$2),'비용 내역'!$A$4:$A$1003,"&lt;="&amp;IF('운행기록부'!$J$2="",2958465,'운행기록부'!$J$2)))</f>
        <v/>
      </c>
      <c r="Q11" s="12">
        <f>IF($A11="","",SUMIFS('비용 내역'!$E$4:$E$1003,'비용 내역'!$B$4:$B$1003,$A11,'비용 내역'!$D$4:$D$1003,Q$4,'비용 내역'!$A$4:$A$1003,"&gt;="&amp;IF('운행기록부'!$I$2="",0,'운행기록부'!$I$2),'비용 내역'!$A$4:$A$1003,"&lt;="&amp;IF('운행기록부'!$J$2="",2958465,'운행기록부'!$J$2)))</f>
        <v/>
      </c>
      <c r="R11" s="12">
        <f>IF($A11="","",SUMIFS('비용 내역'!$E$4:$E$1003,'비용 내역'!$B$4:$B$1003,$A11,'비용 내역'!$D$4:$D$1003,R$4,'비용 내역'!$A$4:$A$1003,"&gt;="&amp;IF('운행기록부'!$I$2="",0,'운행기록부'!$I$2),'비용 내역'!$A$4:$A$1003,"&lt;="&amp;IF('운행기록부'!$J$2="",2958465,'운행기록부'!$J$2)))</f>
        <v/>
      </c>
      <c r="S11" s="12">
        <f>IF($A11="","",SUM(J11:R11))</f>
        <v/>
      </c>
      <c r="T11" s="13">
        <f>IF($A11="","",MID(IF(N(F11)=0," · 운행 기록 없음","")&amp;IF(N(S11)&gt;15000000," · 비용 1,500만 원 초과","")&amp;IF(D11&lt;&gt;"가입"," · 전용보험 확인",""),4,200))</f>
        <v/>
      </c>
    </row>
    <row r="12">
      <c r="A12" s="4" t="n"/>
      <c r="B12" s="4" t="n"/>
      <c r="C12" s="4" t="n"/>
      <c r="D12" s="4" t="n"/>
      <c r="E12" s="13" t="n"/>
      <c r="F12" s="15">
        <f>IF($A12="","",COUNTIFS('운행기록부'!$C$5:$C$1004,$A12,'운행기록부'!$A$5:$A$1004,"&gt;="&amp;IF('운행기록부'!$I$2="",0,'운행기록부'!$I$2),'운행기록부'!$A$5:$A$1004,"&lt;="&amp;IF('운행기록부'!$J$2="",2958465,'운행기록부'!$J$2)))</f>
        <v/>
      </c>
      <c r="G12" s="12">
        <f>IF($A12="","",SUMIFS('운행기록부'!$I$5:$I$1004,'운행기록부'!$C$5:$C$1004,$A12,'운행기록부'!$A$5:$A$1004,"&gt;="&amp;IF('운행기록부'!$I$2="",0,'운행기록부'!$I$2),'운행기록부'!$A$5:$A$1004,"&lt;="&amp;IF('운행기록부'!$J$2="",2958465,'운행기록부'!$J$2)))</f>
        <v/>
      </c>
      <c r="H12" s="12">
        <f>IF($A12="","",SUMIFS('운행기록부'!$L$5:$L$1004,'운행기록부'!$C$5:$C$1004,$A12,'운행기록부'!$A$5:$A$1004,"&gt;="&amp;IF('운행기록부'!$I$2="",0,'운행기록부'!$I$2),'운행기록부'!$A$5:$A$1004,"&lt;="&amp;IF('운행기록부'!$J$2="",2958465,'운행기록부'!$J$2)))</f>
        <v/>
      </c>
      <c r="I12" s="16">
        <f>IF(OR($A12="",N(G12)=0),"",H12/G12)</f>
        <v/>
      </c>
      <c r="J12" s="12">
        <f>IF($A12="","",SUMIFS('비용 내역'!$E$4:$E$1003,'비용 내역'!$B$4:$B$1003,$A12,'비용 내역'!$D$4:$D$1003,J$4,'비용 내역'!$A$4:$A$1003,"&gt;="&amp;IF('운행기록부'!$I$2="",0,'운행기록부'!$I$2),'비용 내역'!$A$4:$A$1003,"&lt;="&amp;IF('운행기록부'!$J$2="",2958465,'운행기록부'!$J$2)))</f>
        <v/>
      </c>
      <c r="K12" s="12">
        <f>IF($A12="","",SUMIFS('비용 내역'!$E$4:$E$1003,'비용 내역'!$B$4:$B$1003,$A12,'비용 내역'!$D$4:$D$1003,K$4,'비용 내역'!$A$4:$A$1003,"&gt;="&amp;IF('운행기록부'!$I$2="",0,'운행기록부'!$I$2),'비용 내역'!$A$4:$A$1003,"&lt;="&amp;IF('운행기록부'!$J$2="",2958465,'운행기록부'!$J$2)))</f>
        <v/>
      </c>
      <c r="L12" s="12">
        <f>IF($A12="","",SUMIFS('비용 내역'!$E$4:$E$1003,'비용 내역'!$B$4:$B$1003,$A12,'비용 내역'!$D$4:$D$1003,L$4,'비용 내역'!$A$4:$A$1003,"&gt;="&amp;IF('운행기록부'!$I$2="",0,'운행기록부'!$I$2),'비용 내역'!$A$4:$A$1003,"&lt;="&amp;IF('운행기록부'!$J$2="",2958465,'운행기록부'!$J$2)))</f>
        <v/>
      </c>
      <c r="M12" s="12">
        <f>IF($A12="","",SUMIFS('비용 내역'!$E$4:$E$1003,'비용 내역'!$B$4:$B$1003,$A12,'비용 내역'!$D$4:$D$1003,M$4,'비용 내역'!$A$4:$A$1003,"&gt;="&amp;IF('운행기록부'!$I$2="",0,'운행기록부'!$I$2),'비용 내역'!$A$4:$A$1003,"&lt;="&amp;IF('운행기록부'!$J$2="",2958465,'운행기록부'!$J$2)))</f>
        <v/>
      </c>
      <c r="N12" s="12">
        <f>IF($A12="","",SUMIFS('비용 내역'!$E$4:$E$1003,'비용 내역'!$B$4:$B$1003,$A12,'비용 내역'!$D$4:$D$1003,N$4,'비용 내역'!$A$4:$A$1003,"&gt;="&amp;IF('운행기록부'!$I$2="",0,'운행기록부'!$I$2),'비용 내역'!$A$4:$A$1003,"&lt;="&amp;IF('운행기록부'!$J$2="",2958465,'운행기록부'!$J$2)))</f>
        <v/>
      </c>
      <c r="O12" s="12">
        <f>IF($A12="","",SUMIFS('비용 내역'!$E$4:$E$1003,'비용 내역'!$B$4:$B$1003,$A12,'비용 내역'!$D$4:$D$1003,O$4,'비용 내역'!$A$4:$A$1003,"&gt;="&amp;IF('운행기록부'!$I$2="",0,'운행기록부'!$I$2),'비용 내역'!$A$4:$A$1003,"&lt;="&amp;IF('운행기록부'!$J$2="",2958465,'운행기록부'!$J$2)))</f>
        <v/>
      </c>
      <c r="P12" s="12">
        <f>IF($A12="","",SUMIFS('비용 내역'!$E$4:$E$1003,'비용 내역'!$B$4:$B$1003,$A12,'비용 내역'!$D$4:$D$1003,P$4,'비용 내역'!$A$4:$A$1003,"&gt;="&amp;IF('운행기록부'!$I$2="",0,'운행기록부'!$I$2),'비용 내역'!$A$4:$A$1003,"&lt;="&amp;IF('운행기록부'!$J$2="",2958465,'운행기록부'!$J$2)))</f>
        <v/>
      </c>
      <c r="Q12" s="12">
        <f>IF($A12="","",SUMIFS('비용 내역'!$E$4:$E$1003,'비용 내역'!$B$4:$B$1003,$A12,'비용 내역'!$D$4:$D$1003,Q$4,'비용 내역'!$A$4:$A$1003,"&gt;="&amp;IF('운행기록부'!$I$2="",0,'운행기록부'!$I$2),'비용 내역'!$A$4:$A$1003,"&lt;="&amp;IF('운행기록부'!$J$2="",2958465,'운행기록부'!$J$2)))</f>
        <v/>
      </c>
      <c r="R12" s="12">
        <f>IF($A12="","",SUMIFS('비용 내역'!$E$4:$E$1003,'비용 내역'!$B$4:$B$1003,$A12,'비용 내역'!$D$4:$D$1003,R$4,'비용 내역'!$A$4:$A$1003,"&gt;="&amp;IF('운행기록부'!$I$2="",0,'운행기록부'!$I$2),'비용 내역'!$A$4:$A$1003,"&lt;="&amp;IF('운행기록부'!$J$2="",2958465,'운행기록부'!$J$2)))</f>
        <v/>
      </c>
      <c r="S12" s="12">
        <f>IF($A12="","",SUM(J12:R12))</f>
        <v/>
      </c>
      <c r="T12" s="13">
        <f>IF($A12="","",MID(IF(N(F12)=0," · 운행 기록 없음","")&amp;IF(N(S12)&gt;15000000," · 비용 1,500만 원 초과","")&amp;IF(D12&lt;&gt;"가입"," · 전용보험 확인",""),4,200))</f>
        <v/>
      </c>
    </row>
    <row r="13">
      <c r="A13" s="4" t="n"/>
      <c r="B13" s="4" t="n"/>
      <c r="C13" s="4" t="n"/>
      <c r="D13" s="4" t="n"/>
      <c r="E13" s="13" t="n"/>
      <c r="F13" s="15">
        <f>IF($A13="","",COUNTIFS('운행기록부'!$C$5:$C$1004,$A13,'운행기록부'!$A$5:$A$1004,"&gt;="&amp;IF('운행기록부'!$I$2="",0,'운행기록부'!$I$2),'운행기록부'!$A$5:$A$1004,"&lt;="&amp;IF('운행기록부'!$J$2="",2958465,'운행기록부'!$J$2)))</f>
        <v/>
      </c>
      <c r="G13" s="12">
        <f>IF($A13="","",SUMIFS('운행기록부'!$I$5:$I$1004,'운행기록부'!$C$5:$C$1004,$A13,'운행기록부'!$A$5:$A$1004,"&gt;="&amp;IF('운행기록부'!$I$2="",0,'운행기록부'!$I$2),'운행기록부'!$A$5:$A$1004,"&lt;="&amp;IF('운행기록부'!$J$2="",2958465,'운행기록부'!$J$2)))</f>
        <v/>
      </c>
      <c r="H13" s="12">
        <f>IF($A13="","",SUMIFS('운행기록부'!$L$5:$L$1004,'운행기록부'!$C$5:$C$1004,$A13,'운행기록부'!$A$5:$A$1004,"&gt;="&amp;IF('운행기록부'!$I$2="",0,'운행기록부'!$I$2),'운행기록부'!$A$5:$A$1004,"&lt;="&amp;IF('운행기록부'!$J$2="",2958465,'운행기록부'!$J$2)))</f>
        <v/>
      </c>
      <c r="I13" s="16">
        <f>IF(OR($A13="",N(G13)=0),"",H13/G13)</f>
        <v/>
      </c>
      <c r="J13" s="12">
        <f>IF($A13="","",SUMIFS('비용 내역'!$E$4:$E$1003,'비용 내역'!$B$4:$B$1003,$A13,'비용 내역'!$D$4:$D$1003,J$4,'비용 내역'!$A$4:$A$1003,"&gt;="&amp;IF('운행기록부'!$I$2="",0,'운행기록부'!$I$2),'비용 내역'!$A$4:$A$1003,"&lt;="&amp;IF('운행기록부'!$J$2="",2958465,'운행기록부'!$J$2)))</f>
        <v/>
      </c>
      <c r="K13" s="12">
        <f>IF($A13="","",SUMIFS('비용 내역'!$E$4:$E$1003,'비용 내역'!$B$4:$B$1003,$A13,'비용 내역'!$D$4:$D$1003,K$4,'비용 내역'!$A$4:$A$1003,"&gt;="&amp;IF('운행기록부'!$I$2="",0,'운행기록부'!$I$2),'비용 내역'!$A$4:$A$1003,"&lt;="&amp;IF('운행기록부'!$J$2="",2958465,'운행기록부'!$J$2)))</f>
        <v/>
      </c>
      <c r="L13" s="12">
        <f>IF($A13="","",SUMIFS('비용 내역'!$E$4:$E$1003,'비용 내역'!$B$4:$B$1003,$A13,'비용 내역'!$D$4:$D$1003,L$4,'비용 내역'!$A$4:$A$1003,"&gt;="&amp;IF('운행기록부'!$I$2="",0,'운행기록부'!$I$2),'비용 내역'!$A$4:$A$1003,"&lt;="&amp;IF('운행기록부'!$J$2="",2958465,'운행기록부'!$J$2)))</f>
        <v/>
      </c>
      <c r="M13" s="12">
        <f>IF($A13="","",SUMIFS('비용 내역'!$E$4:$E$1003,'비용 내역'!$B$4:$B$1003,$A13,'비용 내역'!$D$4:$D$1003,M$4,'비용 내역'!$A$4:$A$1003,"&gt;="&amp;IF('운행기록부'!$I$2="",0,'운행기록부'!$I$2),'비용 내역'!$A$4:$A$1003,"&lt;="&amp;IF('운행기록부'!$J$2="",2958465,'운행기록부'!$J$2)))</f>
        <v/>
      </c>
      <c r="N13" s="12">
        <f>IF($A13="","",SUMIFS('비용 내역'!$E$4:$E$1003,'비용 내역'!$B$4:$B$1003,$A13,'비용 내역'!$D$4:$D$1003,N$4,'비용 내역'!$A$4:$A$1003,"&gt;="&amp;IF('운행기록부'!$I$2="",0,'운행기록부'!$I$2),'비용 내역'!$A$4:$A$1003,"&lt;="&amp;IF('운행기록부'!$J$2="",2958465,'운행기록부'!$J$2)))</f>
        <v/>
      </c>
      <c r="O13" s="12">
        <f>IF($A13="","",SUMIFS('비용 내역'!$E$4:$E$1003,'비용 내역'!$B$4:$B$1003,$A13,'비용 내역'!$D$4:$D$1003,O$4,'비용 내역'!$A$4:$A$1003,"&gt;="&amp;IF('운행기록부'!$I$2="",0,'운행기록부'!$I$2),'비용 내역'!$A$4:$A$1003,"&lt;="&amp;IF('운행기록부'!$J$2="",2958465,'운행기록부'!$J$2)))</f>
        <v/>
      </c>
      <c r="P13" s="12">
        <f>IF($A13="","",SUMIFS('비용 내역'!$E$4:$E$1003,'비용 내역'!$B$4:$B$1003,$A13,'비용 내역'!$D$4:$D$1003,P$4,'비용 내역'!$A$4:$A$1003,"&gt;="&amp;IF('운행기록부'!$I$2="",0,'운행기록부'!$I$2),'비용 내역'!$A$4:$A$1003,"&lt;="&amp;IF('운행기록부'!$J$2="",2958465,'운행기록부'!$J$2)))</f>
        <v/>
      </c>
      <c r="Q13" s="12">
        <f>IF($A13="","",SUMIFS('비용 내역'!$E$4:$E$1003,'비용 내역'!$B$4:$B$1003,$A13,'비용 내역'!$D$4:$D$1003,Q$4,'비용 내역'!$A$4:$A$1003,"&gt;="&amp;IF('운행기록부'!$I$2="",0,'운행기록부'!$I$2),'비용 내역'!$A$4:$A$1003,"&lt;="&amp;IF('운행기록부'!$J$2="",2958465,'운행기록부'!$J$2)))</f>
        <v/>
      </c>
      <c r="R13" s="12">
        <f>IF($A13="","",SUMIFS('비용 내역'!$E$4:$E$1003,'비용 내역'!$B$4:$B$1003,$A13,'비용 내역'!$D$4:$D$1003,R$4,'비용 내역'!$A$4:$A$1003,"&gt;="&amp;IF('운행기록부'!$I$2="",0,'운행기록부'!$I$2),'비용 내역'!$A$4:$A$1003,"&lt;="&amp;IF('운행기록부'!$J$2="",2958465,'운행기록부'!$J$2)))</f>
        <v/>
      </c>
      <c r="S13" s="12">
        <f>IF($A13="","",SUM(J13:R13))</f>
        <v/>
      </c>
      <c r="T13" s="13">
        <f>IF($A13="","",MID(IF(N(F13)=0," · 운행 기록 없음","")&amp;IF(N(S13)&gt;15000000," · 비용 1,500만 원 초과","")&amp;IF(D13&lt;&gt;"가입"," · 전용보험 확인",""),4,200))</f>
        <v/>
      </c>
    </row>
    <row r="14">
      <c r="A14" s="4" t="n"/>
      <c r="B14" s="4" t="n"/>
      <c r="C14" s="4" t="n"/>
      <c r="D14" s="4" t="n"/>
      <c r="E14" s="13" t="n"/>
      <c r="F14" s="15">
        <f>IF($A14="","",COUNTIFS('운행기록부'!$C$5:$C$1004,$A14,'운행기록부'!$A$5:$A$1004,"&gt;="&amp;IF('운행기록부'!$I$2="",0,'운행기록부'!$I$2),'운행기록부'!$A$5:$A$1004,"&lt;="&amp;IF('운행기록부'!$J$2="",2958465,'운행기록부'!$J$2)))</f>
        <v/>
      </c>
      <c r="G14" s="12">
        <f>IF($A14="","",SUMIFS('운행기록부'!$I$5:$I$1004,'운행기록부'!$C$5:$C$1004,$A14,'운행기록부'!$A$5:$A$1004,"&gt;="&amp;IF('운행기록부'!$I$2="",0,'운행기록부'!$I$2),'운행기록부'!$A$5:$A$1004,"&lt;="&amp;IF('운행기록부'!$J$2="",2958465,'운행기록부'!$J$2)))</f>
        <v/>
      </c>
      <c r="H14" s="12">
        <f>IF($A14="","",SUMIFS('운행기록부'!$L$5:$L$1004,'운행기록부'!$C$5:$C$1004,$A14,'운행기록부'!$A$5:$A$1004,"&gt;="&amp;IF('운행기록부'!$I$2="",0,'운행기록부'!$I$2),'운행기록부'!$A$5:$A$1004,"&lt;="&amp;IF('운행기록부'!$J$2="",2958465,'운행기록부'!$J$2)))</f>
        <v/>
      </c>
      <c r="I14" s="16">
        <f>IF(OR($A14="",N(G14)=0),"",H14/G14)</f>
        <v/>
      </c>
      <c r="J14" s="12">
        <f>IF($A14="","",SUMIFS('비용 내역'!$E$4:$E$1003,'비용 내역'!$B$4:$B$1003,$A14,'비용 내역'!$D$4:$D$1003,J$4,'비용 내역'!$A$4:$A$1003,"&gt;="&amp;IF('운행기록부'!$I$2="",0,'운행기록부'!$I$2),'비용 내역'!$A$4:$A$1003,"&lt;="&amp;IF('운행기록부'!$J$2="",2958465,'운행기록부'!$J$2)))</f>
        <v/>
      </c>
      <c r="K14" s="12">
        <f>IF($A14="","",SUMIFS('비용 내역'!$E$4:$E$1003,'비용 내역'!$B$4:$B$1003,$A14,'비용 내역'!$D$4:$D$1003,K$4,'비용 내역'!$A$4:$A$1003,"&gt;="&amp;IF('운행기록부'!$I$2="",0,'운행기록부'!$I$2),'비용 내역'!$A$4:$A$1003,"&lt;="&amp;IF('운행기록부'!$J$2="",2958465,'운행기록부'!$J$2)))</f>
        <v/>
      </c>
      <c r="L14" s="12">
        <f>IF($A14="","",SUMIFS('비용 내역'!$E$4:$E$1003,'비용 내역'!$B$4:$B$1003,$A14,'비용 내역'!$D$4:$D$1003,L$4,'비용 내역'!$A$4:$A$1003,"&gt;="&amp;IF('운행기록부'!$I$2="",0,'운행기록부'!$I$2),'비용 내역'!$A$4:$A$1003,"&lt;="&amp;IF('운행기록부'!$J$2="",2958465,'운행기록부'!$J$2)))</f>
        <v/>
      </c>
      <c r="M14" s="12">
        <f>IF($A14="","",SUMIFS('비용 내역'!$E$4:$E$1003,'비용 내역'!$B$4:$B$1003,$A14,'비용 내역'!$D$4:$D$1003,M$4,'비용 내역'!$A$4:$A$1003,"&gt;="&amp;IF('운행기록부'!$I$2="",0,'운행기록부'!$I$2),'비용 내역'!$A$4:$A$1003,"&lt;="&amp;IF('운행기록부'!$J$2="",2958465,'운행기록부'!$J$2)))</f>
        <v/>
      </c>
      <c r="N14" s="12">
        <f>IF($A14="","",SUMIFS('비용 내역'!$E$4:$E$1003,'비용 내역'!$B$4:$B$1003,$A14,'비용 내역'!$D$4:$D$1003,N$4,'비용 내역'!$A$4:$A$1003,"&gt;="&amp;IF('운행기록부'!$I$2="",0,'운행기록부'!$I$2),'비용 내역'!$A$4:$A$1003,"&lt;="&amp;IF('운행기록부'!$J$2="",2958465,'운행기록부'!$J$2)))</f>
        <v/>
      </c>
      <c r="O14" s="12">
        <f>IF($A14="","",SUMIFS('비용 내역'!$E$4:$E$1003,'비용 내역'!$B$4:$B$1003,$A14,'비용 내역'!$D$4:$D$1003,O$4,'비용 내역'!$A$4:$A$1003,"&gt;="&amp;IF('운행기록부'!$I$2="",0,'운행기록부'!$I$2),'비용 내역'!$A$4:$A$1003,"&lt;="&amp;IF('운행기록부'!$J$2="",2958465,'운행기록부'!$J$2)))</f>
        <v/>
      </c>
      <c r="P14" s="12">
        <f>IF($A14="","",SUMIFS('비용 내역'!$E$4:$E$1003,'비용 내역'!$B$4:$B$1003,$A14,'비용 내역'!$D$4:$D$1003,P$4,'비용 내역'!$A$4:$A$1003,"&gt;="&amp;IF('운행기록부'!$I$2="",0,'운행기록부'!$I$2),'비용 내역'!$A$4:$A$1003,"&lt;="&amp;IF('운행기록부'!$J$2="",2958465,'운행기록부'!$J$2)))</f>
        <v/>
      </c>
      <c r="Q14" s="12">
        <f>IF($A14="","",SUMIFS('비용 내역'!$E$4:$E$1003,'비용 내역'!$B$4:$B$1003,$A14,'비용 내역'!$D$4:$D$1003,Q$4,'비용 내역'!$A$4:$A$1003,"&gt;="&amp;IF('운행기록부'!$I$2="",0,'운행기록부'!$I$2),'비용 내역'!$A$4:$A$1003,"&lt;="&amp;IF('운행기록부'!$J$2="",2958465,'운행기록부'!$J$2)))</f>
        <v/>
      </c>
      <c r="R14" s="12">
        <f>IF($A14="","",SUMIFS('비용 내역'!$E$4:$E$1003,'비용 내역'!$B$4:$B$1003,$A14,'비용 내역'!$D$4:$D$1003,R$4,'비용 내역'!$A$4:$A$1003,"&gt;="&amp;IF('운행기록부'!$I$2="",0,'운행기록부'!$I$2),'비용 내역'!$A$4:$A$1003,"&lt;="&amp;IF('운행기록부'!$J$2="",2958465,'운행기록부'!$J$2)))</f>
        <v/>
      </c>
      <c r="S14" s="12">
        <f>IF($A14="","",SUM(J14:R14))</f>
        <v/>
      </c>
      <c r="T14" s="13">
        <f>IF($A14="","",MID(IF(N(F14)=0," · 운행 기록 없음","")&amp;IF(N(S14)&gt;15000000," · 비용 1,500만 원 초과","")&amp;IF(D14&lt;&gt;"가입"," · 전용보험 확인",""),4,200))</f>
        <v/>
      </c>
    </row>
    <row r="15">
      <c r="A15" s="4" t="n"/>
      <c r="B15" s="4" t="n"/>
      <c r="C15" s="4" t="n"/>
      <c r="D15" s="4" t="n"/>
      <c r="E15" s="13" t="n"/>
      <c r="F15" s="15">
        <f>IF($A15="","",COUNTIFS('운행기록부'!$C$5:$C$1004,$A15,'운행기록부'!$A$5:$A$1004,"&gt;="&amp;IF('운행기록부'!$I$2="",0,'운행기록부'!$I$2),'운행기록부'!$A$5:$A$1004,"&lt;="&amp;IF('운행기록부'!$J$2="",2958465,'운행기록부'!$J$2)))</f>
        <v/>
      </c>
      <c r="G15" s="12">
        <f>IF($A15="","",SUMIFS('운행기록부'!$I$5:$I$1004,'운행기록부'!$C$5:$C$1004,$A15,'운행기록부'!$A$5:$A$1004,"&gt;="&amp;IF('운행기록부'!$I$2="",0,'운행기록부'!$I$2),'운행기록부'!$A$5:$A$1004,"&lt;="&amp;IF('운행기록부'!$J$2="",2958465,'운행기록부'!$J$2)))</f>
        <v/>
      </c>
      <c r="H15" s="12">
        <f>IF($A15="","",SUMIFS('운행기록부'!$L$5:$L$1004,'운행기록부'!$C$5:$C$1004,$A15,'운행기록부'!$A$5:$A$1004,"&gt;="&amp;IF('운행기록부'!$I$2="",0,'운행기록부'!$I$2),'운행기록부'!$A$5:$A$1004,"&lt;="&amp;IF('운행기록부'!$J$2="",2958465,'운행기록부'!$J$2)))</f>
        <v/>
      </c>
      <c r="I15" s="16">
        <f>IF(OR($A15="",N(G15)=0),"",H15/G15)</f>
        <v/>
      </c>
      <c r="J15" s="12">
        <f>IF($A15="","",SUMIFS('비용 내역'!$E$4:$E$1003,'비용 내역'!$B$4:$B$1003,$A15,'비용 내역'!$D$4:$D$1003,J$4,'비용 내역'!$A$4:$A$1003,"&gt;="&amp;IF('운행기록부'!$I$2="",0,'운행기록부'!$I$2),'비용 내역'!$A$4:$A$1003,"&lt;="&amp;IF('운행기록부'!$J$2="",2958465,'운행기록부'!$J$2)))</f>
        <v/>
      </c>
      <c r="K15" s="12">
        <f>IF($A15="","",SUMIFS('비용 내역'!$E$4:$E$1003,'비용 내역'!$B$4:$B$1003,$A15,'비용 내역'!$D$4:$D$1003,K$4,'비용 내역'!$A$4:$A$1003,"&gt;="&amp;IF('운행기록부'!$I$2="",0,'운행기록부'!$I$2),'비용 내역'!$A$4:$A$1003,"&lt;="&amp;IF('운행기록부'!$J$2="",2958465,'운행기록부'!$J$2)))</f>
        <v/>
      </c>
      <c r="L15" s="12">
        <f>IF($A15="","",SUMIFS('비용 내역'!$E$4:$E$1003,'비용 내역'!$B$4:$B$1003,$A15,'비용 내역'!$D$4:$D$1003,L$4,'비용 내역'!$A$4:$A$1003,"&gt;="&amp;IF('운행기록부'!$I$2="",0,'운행기록부'!$I$2),'비용 내역'!$A$4:$A$1003,"&lt;="&amp;IF('운행기록부'!$J$2="",2958465,'운행기록부'!$J$2)))</f>
        <v/>
      </c>
      <c r="M15" s="12">
        <f>IF($A15="","",SUMIFS('비용 내역'!$E$4:$E$1003,'비용 내역'!$B$4:$B$1003,$A15,'비용 내역'!$D$4:$D$1003,M$4,'비용 내역'!$A$4:$A$1003,"&gt;="&amp;IF('운행기록부'!$I$2="",0,'운행기록부'!$I$2),'비용 내역'!$A$4:$A$1003,"&lt;="&amp;IF('운행기록부'!$J$2="",2958465,'운행기록부'!$J$2)))</f>
        <v/>
      </c>
      <c r="N15" s="12">
        <f>IF($A15="","",SUMIFS('비용 내역'!$E$4:$E$1003,'비용 내역'!$B$4:$B$1003,$A15,'비용 내역'!$D$4:$D$1003,N$4,'비용 내역'!$A$4:$A$1003,"&gt;="&amp;IF('운행기록부'!$I$2="",0,'운행기록부'!$I$2),'비용 내역'!$A$4:$A$1003,"&lt;="&amp;IF('운행기록부'!$J$2="",2958465,'운행기록부'!$J$2)))</f>
        <v/>
      </c>
      <c r="O15" s="12">
        <f>IF($A15="","",SUMIFS('비용 내역'!$E$4:$E$1003,'비용 내역'!$B$4:$B$1003,$A15,'비용 내역'!$D$4:$D$1003,O$4,'비용 내역'!$A$4:$A$1003,"&gt;="&amp;IF('운행기록부'!$I$2="",0,'운행기록부'!$I$2),'비용 내역'!$A$4:$A$1003,"&lt;="&amp;IF('운행기록부'!$J$2="",2958465,'운행기록부'!$J$2)))</f>
        <v/>
      </c>
      <c r="P15" s="12">
        <f>IF($A15="","",SUMIFS('비용 내역'!$E$4:$E$1003,'비용 내역'!$B$4:$B$1003,$A15,'비용 내역'!$D$4:$D$1003,P$4,'비용 내역'!$A$4:$A$1003,"&gt;="&amp;IF('운행기록부'!$I$2="",0,'운행기록부'!$I$2),'비용 내역'!$A$4:$A$1003,"&lt;="&amp;IF('운행기록부'!$J$2="",2958465,'운행기록부'!$J$2)))</f>
        <v/>
      </c>
      <c r="Q15" s="12">
        <f>IF($A15="","",SUMIFS('비용 내역'!$E$4:$E$1003,'비용 내역'!$B$4:$B$1003,$A15,'비용 내역'!$D$4:$D$1003,Q$4,'비용 내역'!$A$4:$A$1003,"&gt;="&amp;IF('운행기록부'!$I$2="",0,'운행기록부'!$I$2),'비용 내역'!$A$4:$A$1003,"&lt;="&amp;IF('운행기록부'!$J$2="",2958465,'운행기록부'!$J$2)))</f>
        <v/>
      </c>
      <c r="R15" s="12">
        <f>IF($A15="","",SUMIFS('비용 내역'!$E$4:$E$1003,'비용 내역'!$B$4:$B$1003,$A15,'비용 내역'!$D$4:$D$1003,R$4,'비용 내역'!$A$4:$A$1003,"&gt;="&amp;IF('운행기록부'!$I$2="",0,'운행기록부'!$I$2),'비용 내역'!$A$4:$A$1003,"&lt;="&amp;IF('운행기록부'!$J$2="",2958465,'운행기록부'!$J$2)))</f>
        <v/>
      </c>
      <c r="S15" s="12">
        <f>IF($A15="","",SUM(J15:R15))</f>
        <v/>
      </c>
      <c r="T15" s="13">
        <f>IF($A15="","",MID(IF(N(F15)=0," · 운행 기록 없음","")&amp;IF(N(S15)&gt;15000000," · 비용 1,500만 원 초과","")&amp;IF(D15&lt;&gt;"가입"," · 전용보험 확인",""),4,200))</f>
        <v/>
      </c>
    </row>
    <row r="16">
      <c r="A16" s="4" t="n"/>
      <c r="B16" s="4" t="n"/>
      <c r="C16" s="4" t="n"/>
      <c r="D16" s="4" t="n"/>
      <c r="E16" s="13" t="n"/>
      <c r="F16" s="15">
        <f>IF($A16="","",COUNTIFS('운행기록부'!$C$5:$C$1004,$A16,'운행기록부'!$A$5:$A$1004,"&gt;="&amp;IF('운행기록부'!$I$2="",0,'운행기록부'!$I$2),'운행기록부'!$A$5:$A$1004,"&lt;="&amp;IF('운행기록부'!$J$2="",2958465,'운행기록부'!$J$2)))</f>
        <v/>
      </c>
      <c r="G16" s="12">
        <f>IF($A16="","",SUMIFS('운행기록부'!$I$5:$I$1004,'운행기록부'!$C$5:$C$1004,$A16,'운행기록부'!$A$5:$A$1004,"&gt;="&amp;IF('운행기록부'!$I$2="",0,'운행기록부'!$I$2),'운행기록부'!$A$5:$A$1004,"&lt;="&amp;IF('운행기록부'!$J$2="",2958465,'운행기록부'!$J$2)))</f>
        <v/>
      </c>
      <c r="H16" s="12">
        <f>IF($A16="","",SUMIFS('운행기록부'!$L$5:$L$1004,'운행기록부'!$C$5:$C$1004,$A16,'운행기록부'!$A$5:$A$1004,"&gt;="&amp;IF('운행기록부'!$I$2="",0,'운행기록부'!$I$2),'운행기록부'!$A$5:$A$1004,"&lt;="&amp;IF('운행기록부'!$J$2="",2958465,'운행기록부'!$J$2)))</f>
        <v/>
      </c>
      <c r="I16" s="16">
        <f>IF(OR($A16="",N(G16)=0),"",H16/G16)</f>
        <v/>
      </c>
      <c r="J16" s="12">
        <f>IF($A16="","",SUMIFS('비용 내역'!$E$4:$E$1003,'비용 내역'!$B$4:$B$1003,$A16,'비용 내역'!$D$4:$D$1003,J$4,'비용 내역'!$A$4:$A$1003,"&gt;="&amp;IF('운행기록부'!$I$2="",0,'운행기록부'!$I$2),'비용 내역'!$A$4:$A$1003,"&lt;="&amp;IF('운행기록부'!$J$2="",2958465,'운행기록부'!$J$2)))</f>
        <v/>
      </c>
      <c r="K16" s="12">
        <f>IF($A16="","",SUMIFS('비용 내역'!$E$4:$E$1003,'비용 내역'!$B$4:$B$1003,$A16,'비용 내역'!$D$4:$D$1003,K$4,'비용 내역'!$A$4:$A$1003,"&gt;="&amp;IF('운행기록부'!$I$2="",0,'운행기록부'!$I$2),'비용 내역'!$A$4:$A$1003,"&lt;="&amp;IF('운행기록부'!$J$2="",2958465,'운행기록부'!$J$2)))</f>
        <v/>
      </c>
      <c r="L16" s="12">
        <f>IF($A16="","",SUMIFS('비용 내역'!$E$4:$E$1003,'비용 내역'!$B$4:$B$1003,$A16,'비용 내역'!$D$4:$D$1003,L$4,'비용 내역'!$A$4:$A$1003,"&gt;="&amp;IF('운행기록부'!$I$2="",0,'운행기록부'!$I$2),'비용 내역'!$A$4:$A$1003,"&lt;="&amp;IF('운행기록부'!$J$2="",2958465,'운행기록부'!$J$2)))</f>
        <v/>
      </c>
      <c r="M16" s="12">
        <f>IF($A16="","",SUMIFS('비용 내역'!$E$4:$E$1003,'비용 내역'!$B$4:$B$1003,$A16,'비용 내역'!$D$4:$D$1003,M$4,'비용 내역'!$A$4:$A$1003,"&gt;="&amp;IF('운행기록부'!$I$2="",0,'운행기록부'!$I$2),'비용 내역'!$A$4:$A$1003,"&lt;="&amp;IF('운행기록부'!$J$2="",2958465,'운행기록부'!$J$2)))</f>
        <v/>
      </c>
      <c r="N16" s="12">
        <f>IF($A16="","",SUMIFS('비용 내역'!$E$4:$E$1003,'비용 내역'!$B$4:$B$1003,$A16,'비용 내역'!$D$4:$D$1003,N$4,'비용 내역'!$A$4:$A$1003,"&gt;="&amp;IF('운행기록부'!$I$2="",0,'운행기록부'!$I$2),'비용 내역'!$A$4:$A$1003,"&lt;="&amp;IF('운행기록부'!$J$2="",2958465,'운행기록부'!$J$2)))</f>
        <v/>
      </c>
      <c r="O16" s="12">
        <f>IF($A16="","",SUMIFS('비용 내역'!$E$4:$E$1003,'비용 내역'!$B$4:$B$1003,$A16,'비용 내역'!$D$4:$D$1003,O$4,'비용 내역'!$A$4:$A$1003,"&gt;="&amp;IF('운행기록부'!$I$2="",0,'운행기록부'!$I$2),'비용 내역'!$A$4:$A$1003,"&lt;="&amp;IF('운행기록부'!$J$2="",2958465,'운행기록부'!$J$2)))</f>
        <v/>
      </c>
      <c r="P16" s="12">
        <f>IF($A16="","",SUMIFS('비용 내역'!$E$4:$E$1003,'비용 내역'!$B$4:$B$1003,$A16,'비용 내역'!$D$4:$D$1003,P$4,'비용 내역'!$A$4:$A$1003,"&gt;="&amp;IF('운행기록부'!$I$2="",0,'운행기록부'!$I$2),'비용 내역'!$A$4:$A$1003,"&lt;="&amp;IF('운행기록부'!$J$2="",2958465,'운행기록부'!$J$2)))</f>
        <v/>
      </c>
      <c r="Q16" s="12">
        <f>IF($A16="","",SUMIFS('비용 내역'!$E$4:$E$1003,'비용 내역'!$B$4:$B$1003,$A16,'비용 내역'!$D$4:$D$1003,Q$4,'비용 내역'!$A$4:$A$1003,"&gt;="&amp;IF('운행기록부'!$I$2="",0,'운행기록부'!$I$2),'비용 내역'!$A$4:$A$1003,"&lt;="&amp;IF('운행기록부'!$J$2="",2958465,'운행기록부'!$J$2)))</f>
        <v/>
      </c>
      <c r="R16" s="12">
        <f>IF($A16="","",SUMIFS('비용 내역'!$E$4:$E$1003,'비용 내역'!$B$4:$B$1003,$A16,'비용 내역'!$D$4:$D$1003,R$4,'비용 내역'!$A$4:$A$1003,"&gt;="&amp;IF('운행기록부'!$I$2="",0,'운행기록부'!$I$2),'비용 내역'!$A$4:$A$1003,"&lt;="&amp;IF('운행기록부'!$J$2="",2958465,'운행기록부'!$J$2)))</f>
        <v/>
      </c>
      <c r="S16" s="12">
        <f>IF($A16="","",SUM(J16:R16))</f>
        <v/>
      </c>
      <c r="T16" s="13">
        <f>IF($A16="","",MID(IF(N(F16)=0," · 운행 기록 없음","")&amp;IF(N(S16)&gt;15000000," · 비용 1,500만 원 초과","")&amp;IF(D16&lt;&gt;"가입"," · 전용보험 확인",""),4,200))</f>
        <v/>
      </c>
    </row>
    <row r="17">
      <c r="A17" s="4" t="n"/>
      <c r="B17" s="4" t="n"/>
      <c r="C17" s="4" t="n"/>
      <c r="D17" s="4" t="n"/>
      <c r="E17" s="13" t="n"/>
      <c r="F17" s="15">
        <f>IF($A17="","",COUNTIFS('운행기록부'!$C$5:$C$1004,$A17,'운행기록부'!$A$5:$A$1004,"&gt;="&amp;IF('운행기록부'!$I$2="",0,'운행기록부'!$I$2),'운행기록부'!$A$5:$A$1004,"&lt;="&amp;IF('운행기록부'!$J$2="",2958465,'운행기록부'!$J$2)))</f>
        <v/>
      </c>
      <c r="G17" s="12">
        <f>IF($A17="","",SUMIFS('운행기록부'!$I$5:$I$1004,'운행기록부'!$C$5:$C$1004,$A17,'운행기록부'!$A$5:$A$1004,"&gt;="&amp;IF('운행기록부'!$I$2="",0,'운행기록부'!$I$2),'운행기록부'!$A$5:$A$1004,"&lt;="&amp;IF('운행기록부'!$J$2="",2958465,'운행기록부'!$J$2)))</f>
        <v/>
      </c>
      <c r="H17" s="12">
        <f>IF($A17="","",SUMIFS('운행기록부'!$L$5:$L$1004,'운행기록부'!$C$5:$C$1004,$A17,'운행기록부'!$A$5:$A$1004,"&gt;="&amp;IF('운행기록부'!$I$2="",0,'운행기록부'!$I$2),'운행기록부'!$A$5:$A$1004,"&lt;="&amp;IF('운행기록부'!$J$2="",2958465,'운행기록부'!$J$2)))</f>
        <v/>
      </c>
      <c r="I17" s="16">
        <f>IF(OR($A17="",N(G17)=0),"",H17/G17)</f>
        <v/>
      </c>
      <c r="J17" s="12">
        <f>IF($A17="","",SUMIFS('비용 내역'!$E$4:$E$1003,'비용 내역'!$B$4:$B$1003,$A17,'비용 내역'!$D$4:$D$1003,J$4,'비용 내역'!$A$4:$A$1003,"&gt;="&amp;IF('운행기록부'!$I$2="",0,'운행기록부'!$I$2),'비용 내역'!$A$4:$A$1003,"&lt;="&amp;IF('운행기록부'!$J$2="",2958465,'운행기록부'!$J$2)))</f>
        <v/>
      </c>
      <c r="K17" s="12">
        <f>IF($A17="","",SUMIFS('비용 내역'!$E$4:$E$1003,'비용 내역'!$B$4:$B$1003,$A17,'비용 내역'!$D$4:$D$1003,K$4,'비용 내역'!$A$4:$A$1003,"&gt;="&amp;IF('운행기록부'!$I$2="",0,'운행기록부'!$I$2),'비용 내역'!$A$4:$A$1003,"&lt;="&amp;IF('운행기록부'!$J$2="",2958465,'운행기록부'!$J$2)))</f>
        <v/>
      </c>
      <c r="L17" s="12">
        <f>IF($A17="","",SUMIFS('비용 내역'!$E$4:$E$1003,'비용 내역'!$B$4:$B$1003,$A17,'비용 내역'!$D$4:$D$1003,L$4,'비용 내역'!$A$4:$A$1003,"&gt;="&amp;IF('운행기록부'!$I$2="",0,'운행기록부'!$I$2),'비용 내역'!$A$4:$A$1003,"&lt;="&amp;IF('운행기록부'!$J$2="",2958465,'운행기록부'!$J$2)))</f>
        <v/>
      </c>
      <c r="M17" s="12">
        <f>IF($A17="","",SUMIFS('비용 내역'!$E$4:$E$1003,'비용 내역'!$B$4:$B$1003,$A17,'비용 내역'!$D$4:$D$1003,M$4,'비용 내역'!$A$4:$A$1003,"&gt;="&amp;IF('운행기록부'!$I$2="",0,'운행기록부'!$I$2),'비용 내역'!$A$4:$A$1003,"&lt;="&amp;IF('운행기록부'!$J$2="",2958465,'운행기록부'!$J$2)))</f>
        <v/>
      </c>
      <c r="N17" s="12">
        <f>IF($A17="","",SUMIFS('비용 내역'!$E$4:$E$1003,'비용 내역'!$B$4:$B$1003,$A17,'비용 내역'!$D$4:$D$1003,N$4,'비용 내역'!$A$4:$A$1003,"&gt;="&amp;IF('운행기록부'!$I$2="",0,'운행기록부'!$I$2),'비용 내역'!$A$4:$A$1003,"&lt;="&amp;IF('운행기록부'!$J$2="",2958465,'운행기록부'!$J$2)))</f>
        <v/>
      </c>
      <c r="O17" s="12">
        <f>IF($A17="","",SUMIFS('비용 내역'!$E$4:$E$1003,'비용 내역'!$B$4:$B$1003,$A17,'비용 내역'!$D$4:$D$1003,O$4,'비용 내역'!$A$4:$A$1003,"&gt;="&amp;IF('운행기록부'!$I$2="",0,'운행기록부'!$I$2),'비용 내역'!$A$4:$A$1003,"&lt;="&amp;IF('운행기록부'!$J$2="",2958465,'운행기록부'!$J$2)))</f>
        <v/>
      </c>
      <c r="P17" s="12">
        <f>IF($A17="","",SUMIFS('비용 내역'!$E$4:$E$1003,'비용 내역'!$B$4:$B$1003,$A17,'비용 내역'!$D$4:$D$1003,P$4,'비용 내역'!$A$4:$A$1003,"&gt;="&amp;IF('운행기록부'!$I$2="",0,'운행기록부'!$I$2),'비용 내역'!$A$4:$A$1003,"&lt;="&amp;IF('운행기록부'!$J$2="",2958465,'운행기록부'!$J$2)))</f>
        <v/>
      </c>
      <c r="Q17" s="12">
        <f>IF($A17="","",SUMIFS('비용 내역'!$E$4:$E$1003,'비용 내역'!$B$4:$B$1003,$A17,'비용 내역'!$D$4:$D$1003,Q$4,'비용 내역'!$A$4:$A$1003,"&gt;="&amp;IF('운행기록부'!$I$2="",0,'운행기록부'!$I$2),'비용 내역'!$A$4:$A$1003,"&lt;="&amp;IF('운행기록부'!$J$2="",2958465,'운행기록부'!$J$2)))</f>
        <v/>
      </c>
      <c r="R17" s="12">
        <f>IF($A17="","",SUMIFS('비용 내역'!$E$4:$E$1003,'비용 내역'!$B$4:$B$1003,$A17,'비용 내역'!$D$4:$D$1003,R$4,'비용 내역'!$A$4:$A$1003,"&gt;="&amp;IF('운행기록부'!$I$2="",0,'운행기록부'!$I$2),'비용 내역'!$A$4:$A$1003,"&lt;="&amp;IF('운행기록부'!$J$2="",2958465,'운행기록부'!$J$2)))</f>
        <v/>
      </c>
      <c r="S17" s="12">
        <f>IF($A17="","",SUM(J17:R17))</f>
        <v/>
      </c>
      <c r="T17" s="13">
        <f>IF($A17="","",MID(IF(N(F17)=0," · 운행 기록 없음","")&amp;IF(N(S17)&gt;15000000," · 비용 1,500만 원 초과","")&amp;IF(D17&lt;&gt;"가입"," · 전용보험 확인",""),4,200))</f>
        <v/>
      </c>
    </row>
    <row r="18">
      <c r="A18" s="4" t="n"/>
      <c r="B18" s="4" t="n"/>
      <c r="C18" s="4" t="n"/>
      <c r="D18" s="4" t="n"/>
      <c r="E18" s="13" t="n"/>
      <c r="F18" s="15">
        <f>IF($A18="","",COUNTIFS('운행기록부'!$C$5:$C$1004,$A18,'운행기록부'!$A$5:$A$1004,"&gt;="&amp;IF('운행기록부'!$I$2="",0,'운행기록부'!$I$2),'운행기록부'!$A$5:$A$1004,"&lt;="&amp;IF('운행기록부'!$J$2="",2958465,'운행기록부'!$J$2)))</f>
        <v/>
      </c>
      <c r="G18" s="12">
        <f>IF($A18="","",SUMIFS('운행기록부'!$I$5:$I$1004,'운행기록부'!$C$5:$C$1004,$A18,'운행기록부'!$A$5:$A$1004,"&gt;="&amp;IF('운행기록부'!$I$2="",0,'운행기록부'!$I$2),'운행기록부'!$A$5:$A$1004,"&lt;="&amp;IF('운행기록부'!$J$2="",2958465,'운행기록부'!$J$2)))</f>
        <v/>
      </c>
      <c r="H18" s="12">
        <f>IF($A18="","",SUMIFS('운행기록부'!$L$5:$L$1004,'운행기록부'!$C$5:$C$1004,$A18,'운행기록부'!$A$5:$A$1004,"&gt;="&amp;IF('운행기록부'!$I$2="",0,'운행기록부'!$I$2),'운행기록부'!$A$5:$A$1004,"&lt;="&amp;IF('운행기록부'!$J$2="",2958465,'운행기록부'!$J$2)))</f>
        <v/>
      </c>
      <c r="I18" s="16">
        <f>IF(OR($A18="",N(G18)=0),"",H18/G18)</f>
        <v/>
      </c>
      <c r="J18" s="12">
        <f>IF($A18="","",SUMIFS('비용 내역'!$E$4:$E$1003,'비용 내역'!$B$4:$B$1003,$A18,'비용 내역'!$D$4:$D$1003,J$4,'비용 내역'!$A$4:$A$1003,"&gt;="&amp;IF('운행기록부'!$I$2="",0,'운행기록부'!$I$2),'비용 내역'!$A$4:$A$1003,"&lt;="&amp;IF('운행기록부'!$J$2="",2958465,'운행기록부'!$J$2)))</f>
        <v/>
      </c>
      <c r="K18" s="12">
        <f>IF($A18="","",SUMIFS('비용 내역'!$E$4:$E$1003,'비용 내역'!$B$4:$B$1003,$A18,'비용 내역'!$D$4:$D$1003,K$4,'비용 내역'!$A$4:$A$1003,"&gt;="&amp;IF('운행기록부'!$I$2="",0,'운행기록부'!$I$2),'비용 내역'!$A$4:$A$1003,"&lt;="&amp;IF('운행기록부'!$J$2="",2958465,'운행기록부'!$J$2)))</f>
        <v/>
      </c>
      <c r="L18" s="12">
        <f>IF($A18="","",SUMIFS('비용 내역'!$E$4:$E$1003,'비용 내역'!$B$4:$B$1003,$A18,'비용 내역'!$D$4:$D$1003,L$4,'비용 내역'!$A$4:$A$1003,"&gt;="&amp;IF('운행기록부'!$I$2="",0,'운행기록부'!$I$2),'비용 내역'!$A$4:$A$1003,"&lt;="&amp;IF('운행기록부'!$J$2="",2958465,'운행기록부'!$J$2)))</f>
        <v/>
      </c>
      <c r="M18" s="12">
        <f>IF($A18="","",SUMIFS('비용 내역'!$E$4:$E$1003,'비용 내역'!$B$4:$B$1003,$A18,'비용 내역'!$D$4:$D$1003,M$4,'비용 내역'!$A$4:$A$1003,"&gt;="&amp;IF('운행기록부'!$I$2="",0,'운행기록부'!$I$2),'비용 내역'!$A$4:$A$1003,"&lt;="&amp;IF('운행기록부'!$J$2="",2958465,'운행기록부'!$J$2)))</f>
        <v/>
      </c>
      <c r="N18" s="12">
        <f>IF($A18="","",SUMIFS('비용 내역'!$E$4:$E$1003,'비용 내역'!$B$4:$B$1003,$A18,'비용 내역'!$D$4:$D$1003,N$4,'비용 내역'!$A$4:$A$1003,"&gt;="&amp;IF('운행기록부'!$I$2="",0,'운행기록부'!$I$2),'비용 내역'!$A$4:$A$1003,"&lt;="&amp;IF('운행기록부'!$J$2="",2958465,'운행기록부'!$J$2)))</f>
        <v/>
      </c>
      <c r="O18" s="12">
        <f>IF($A18="","",SUMIFS('비용 내역'!$E$4:$E$1003,'비용 내역'!$B$4:$B$1003,$A18,'비용 내역'!$D$4:$D$1003,O$4,'비용 내역'!$A$4:$A$1003,"&gt;="&amp;IF('운행기록부'!$I$2="",0,'운행기록부'!$I$2),'비용 내역'!$A$4:$A$1003,"&lt;="&amp;IF('운행기록부'!$J$2="",2958465,'운행기록부'!$J$2)))</f>
        <v/>
      </c>
      <c r="P18" s="12">
        <f>IF($A18="","",SUMIFS('비용 내역'!$E$4:$E$1003,'비용 내역'!$B$4:$B$1003,$A18,'비용 내역'!$D$4:$D$1003,P$4,'비용 내역'!$A$4:$A$1003,"&gt;="&amp;IF('운행기록부'!$I$2="",0,'운행기록부'!$I$2),'비용 내역'!$A$4:$A$1003,"&lt;="&amp;IF('운행기록부'!$J$2="",2958465,'운행기록부'!$J$2)))</f>
        <v/>
      </c>
      <c r="Q18" s="12">
        <f>IF($A18="","",SUMIFS('비용 내역'!$E$4:$E$1003,'비용 내역'!$B$4:$B$1003,$A18,'비용 내역'!$D$4:$D$1003,Q$4,'비용 내역'!$A$4:$A$1003,"&gt;="&amp;IF('운행기록부'!$I$2="",0,'운행기록부'!$I$2),'비용 내역'!$A$4:$A$1003,"&lt;="&amp;IF('운행기록부'!$J$2="",2958465,'운행기록부'!$J$2)))</f>
        <v/>
      </c>
      <c r="R18" s="12">
        <f>IF($A18="","",SUMIFS('비용 내역'!$E$4:$E$1003,'비용 내역'!$B$4:$B$1003,$A18,'비용 내역'!$D$4:$D$1003,R$4,'비용 내역'!$A$4:$A$1003,"&gt;="&amp;IF('운행기록부'!$I$2="",0,'운행기록부'!$I$2),'비용 내역'!$A$4:$A$1003,"&lt;="&amp;IF('운행기록부'!$J$2="",2958465,'운행기록부'!$J$2)))</f>
        <v/>
      </c>
      <c r="S18" s="12">
        <f>IF($A18="","",SUM(J18:R18))</f>
        <v/>
      </c>
      <c r="T18" s="13">
        <f>IF($A18="","",MID(IF(N(F18)=0," · 운행 기록 없음","")&amp;IF(N(S18)&gt;15000000," · 비용 1,500만 원 초과","")&amp;IF(D18&lt;&gt;"가입"," · 전용보험 확인",""),4,200))</f>
        <v/>
      </c>
    </row>
    <row r="19">
      <c r="A19" s="4" t="n"/>
      <c r="B19" s="4" t="n"/>
      <c r="C19" s="4" t="n"/>
      <c r="D19" s="4" t="n"/>
      <c r="E19" s="13" t="n"/>
      <c r="F19" s="15">
        <f>IF($A19="","",COUNTIFS('운행기록부'!$C$5:$C$1004,$A19,'운행기록부'!$A$5:$A$1004,"&gt;="&amp;IF('운행기록부'!$I$2="",0,'운행기록부'!$I$2),'운행기록부'!$A$5:$A$1004,"&lt;="&amp;IF('운행기록부'!$J$2="",2958465,'운행기록부'!$J$2)))</f>
        <v/>
      </c>
      <c r="G19" s="12">
        <f>IF($A19="","",SUMIFS('운행기록부'!$I$5:$I$1004,'운행기록부'!$C$5:$C$1004,$A19,'운행기록부'!$A$5:$A$1004,"&gt;="&amp;IF('운행기록부'!$I$2="",0,'운행기록부'!$I$2),'운행기록부'!$A$5:$A$1004,"&lt;="&amp;IF('운행기록부'!$J$2="",2958465,'운행기록부'!$J$2)))</f>
        <v/>
      </c>
      <c r="H19" s="12">
        <f>IF($A19="","",SUMIFS('운행기록부'!$L$5:$L$1004,'운행기록부'!$C$5:$C$1004,$A19,'운행기록부'!$A$5:$A$1004,"&gt;="&amp;IF('운행기록부'!$I$2="",0,'운행기록부'!$I$2),'운행기록부'!$A$5:$A$1004,"&lt;="&amp;IF('운행기록부'!$J$2="",2958465,'운행기록부'!$J$2)))</f>
        <v/>
      </c>
      <c r="I19" s="16">
        <f>IF(OR($A19="",N(G19)=0),"",H19/G19)</f>
        <v/>
      </c>
      <c r="J19" s="12">
        <f>IF($A19="","",SUMIFS('비용 내역'!$E$4:$E$1003,'비용 내역'!$B$4:$B$1003,$A19,'비용 내역'!$D$4:$D$1003,J$4,'비용 내역'!$A$4:$A$1003,"&gt;="&amp;IF('운행기록부'!$I$2="",0,'운행기록부'!$I$2),'비용 내역'!$A$4:$A$1003,"&lt;="&amp;IF('운행기록부'!$J$2="",2958465,'운행기록부'!$J$2)))</f>
        <v/>
      </c>
      <c r="K19" s="12">
        <f>IF($A19="","",SUMIFS('비용 내역'!$E$4:$E$1003,'비용 내역'!$B$4:$B$1003,$A19,'비용 내역'!$D$4:$D$1003,K$4,'비용 내역'!$A$4:$A$1003,"&gt;="&amp;IF('운행기록부'!$I$2="",0,'운행기록부'!$I$2),'비용 내역'!$A$4:$A$1003,"&lt;="&amp;IF('운행기록부'!$J$2="",2958465,'운행기록부'!$J$2)))</f>
        <v/>
      </c>
      <c r="L19" s="12">
        <f>IF($A19="","",SUMIFS('비용 내역'!$E$4:$E$1003,'비용 내역'!$B$4:$B$1003,$A19,'비용 내역'!$D$4:$D$1003,L$4,'비용 내역'!$A$4:$A$1003,"&gt;="&amp;IF('운행기록부'!$I$2="",0,'운행기록부'!$I$2),'비용 내역'!$A$4:$A$1003,"&lt;="&amp;IF('운행기록부'!$J$2="",2958465,'운행기록부'!$J$2)))</f>
        <v/>
      </c>
      <c r="M19" s="12">
        <f>IF($A19="","",SUMIFS('비용 내역'!$E$4:$E$1003,'비용 내역'!$B$4:$B$1003,$A19,'비용 내역'!$D$4:$D$1003,M$4,'비용 내역'!$A$4:$A$1003,"&gt;="&amp;IF('운행기록부'!$I$2="",0,'운행기록부'!$I$2),'비용 내역'!$A$4:$A$1003,"&lt;="&amp;IF('운행기록부'!$J$2="",2958465,'운행기록부'!$J$2)))</f>
        <v/>
      </c>
      <c r="N19" s="12">
        <f>IF($A19="","",SUMIFS('비용 내역'!$E$4:$E$1003,'비용 내역'!$B$4:$B$1003,$A19,'비용 내역'!$D$4:$D$1003,N$4,'비용 내역'!$A$4:$A$1003,"&gt;="&amp;IF('운행기록부'!$I$2="",0,'운행기록부'!$I$2),'비용 내역'!$A$4:$A$1003,"&lt;="&amp;IF('운행기록부'!$J$2="",2958465,'운행기록부'!$J$2)))</f>
        <v/>
      </c>
      <c r="O19" s="12">
        <f>IF($A19="","",SUMIFS('비용 내역'!$E$4:$E$1003,'비용 내역'!$B$4:$B$1003,$A19,'비용 내역'!$D$4:$D$1003,O$4,'비용 내역'!$A$4:$A$1003,"&gt;="&amp;IF('운행기록부'!$I$2="",0,'운행기록부'!$I$2),'비용 내역'!$A$4:$A$1003,"&lt;="&amp;IF('운행기록부'!$J$2="",2958465,'운행기록부'!$J$2)))</f>
        <v/>
      </c>
      <c r="P19" s="12">
        <f>IF($A19="","",SUMIFS('비용 내역'!$E$4:$E$1003,'비용 내역'!$B$4:$B$1003,$A19,'비용 내역'!$D$4:$D$1003,P$4,'비용 내역'!$A$4:$A$1003,"&gt;="&amp;IF('운행기록부'!$I$2="",0,'운행기록부'!$I$2),'비용 내역'!$A$4:$A$1003,"&lt;="&amp;IF('운행기록부'!$J$2="",2958465,'운행기록부'!$J$2)))</f>
        <v/>
      </c>
      <c r="Q19" s="12">
        <f>IF($A19="","",SUMIFS('비용 내역'!$E$4:$E$1003,'비용 내역'!$B$4:$B$1003,$A19,'비용 내역'!$D$4:$D$1003,Q$4,'비용 내역'!$A$4:$A$1003,"&gt;="&amp;IF('운행기록부'!$I$2="",0,'운행기록부'!$I$2),'비용 내역'!$A$4:$A$1003,"&lt;="&amp;IF('운행기록부'!$J$2="",2958465,'운행기록부'!$J$2)))</f>
        <v/>
      </c>
      <c r="R19" s="12">
        <f>IF($A19="","",SUMIFS('비용 내역'!$E$4:$E$1003,'비용 내역'!$B$4:$B$1003,$A19,'비용 내역'!$D$4:$D$1003,R$4,'비용 내역'!$A$4:$A$1003,"&gt;="&amp;IF('운행기록부'!$I$2="",0,'운행기록부'!$I$2),'비용 내역'!$A$4:$A$1003,"&lt;="&amp;IF('운행기록부'!$J$2="",2958465,'운행기록부'!$J$2)))</f>
        <v/>
      </c>
      <c r="S19" s="12">
        <f>IF($A19="","",SUM(J19:R19))</f>
        <v/>
      </c>
      <c r="T19" s="13">
        <f>IF($A19="","",MID(IF(N(F19)=0," · 운행 기록 없음","")&amp;IF(N(S19)&gt;15000000," · 비용 1,500만 원 초과","")&amp;IF(D19&lt;&gt;"가입"," · 전용보험 확인",""),4,200))</f>
        <v/>
      </c>
    </row>
    <row r="20">
      <c r="A20" s="4" t="n"/>
      <c r="B20" s="4" t="n"/>
      <c r="C20" s="4" t="n"/>
      <c r="D20" s="4" t="n"/>
      <c r="E20" s="13" t="n"/>
      <c r="F20" s="15">
        <f>IF($A20="","",COUNTIFS('운행기록부'!$C$5:$C$1004,$A20,'운행기록부'!$A$5:$A$1004,"&gt;="&amp;IF('운행기록부'!$I$2="",0,'운행기록부'!$I$2),'운행기록부'!$A$5:$A$1004,"&lt;="&amp;IF('운행기록부'!$J$2="",2958465,'운행기록부'!$J$2)))</f>
        <v/>
      </c>
      <c r="G20" s="12">
        <f>IF($A20="","",SUMIFS('운행기록부'!$I$5:$I$1004,'운행기록부'!$C$5:$C$1004,$A20,'운행기록부'!$A$5:$A$1004,"&gt;="&amp;IF('운행기록부'!$I$2="",0,'운행기록부'!$I$2),'운행기록부'!$A$5:$A$1004,"&lt;="&amp;IF('운행기록부'!$J$2="",2958465,'운행기록부'!$J$2)))</f>
        <v/>
      </c>
      <c r="H20" s="12">
        <f>IF($A20="","",SUMIFS('운행기록부'!$L$5:$L$1004,'운행기록부'!$C$5:$C$1004,$A20,'운행기록부'!$A$5:$A$1004,"&gt;="&amp;IF('운행기록부'!$I$2="",0,'운행기록부'!$I$2),'운행기록부'!$A$5:$A$1004,"&lt;="&amp;IF('운행기록부'!$J$2="",2958465,'운행기록부'!$J$2)))</f>
        <v/>
      </c>
      <c r="I20" s="16">
        <f>IF(OR($A20="",N(G20)=0),"",H20/G20)</f>
        <v/>
      </c>
      <c r="J20" s="12">
        <f>IF($A20="","",SUMIFS('비용 내역'!$E$4:$E$1003,'비용 내역'!$B$4:$B$1003,$A20,'비용 내역'!$D$4:$D$1003,J$4,'비용 내역'!$A$4:$A$1003,"&gt;="&amp;IF('운행기록부'!$I$2="",0,'운행기록부'!$I$2),'비용 내역'!$A$4:$A$1003,"&lt;="&amp;IF('운행기록부'!$J$2="",2958465,'운행기록부'!$J$2)))</f>
        <v/>
      </c>
      <c r="K20" s="12">
        <f>IF($A20="","",SUMIFS('비용 내역'!$E$4:$E$1003,'비용 내역'!$B$4:$B$1003,$A20,'비용 내역'!$D$4:$D$1003,K$4,'비용 내역'!$A$4:$A$1003,"&gt;="&amp;IF('운행기록부'!$I$2="",0,'운행기록부'!$I$2),'비용 내역'!$A$4:$A$1003,"&lt;="&amp;IF('운행기록부'!$J$2="",2958465,'운행기록부'!$J$2)))</f>
        <v/>
      </c>
      <c r="L20" s="12">
        <f>IF($A20="","",SUMIFS('비용 내역'!$E$4:$E$1003,'비용 내역'!$B$4:$B$1003,$A20,'비용 내역'!$D$4:$D$1003,L$4,'비용 내역'!$A$4:$A$1003,"&gt;="&amp;IF('운행기록부'!$I$2="",0,'운행기록부'!$I$2),'비용 내역'!$A$4:$A$1003,"&lt;="&amp;IF('운행기록부'!$J$2="",2958465,'운행기록부'!$J$2)))</f>
        <v/>
      </c>
      <c r="M20" s="12">
        <f>IF($A20="","",SUMIFS('비용 내역'!$E$4:$E$1003,'비용 내역'!$B$4:$B$1003,$A20,'비용 내역'!$D$4:$D$1003,M$4,'비용 내역'!$A$4:$A$1003,"&gt;="&amp;IF('운행기록부'!$I$2="",0,'운행기록부'!$I$2),'비용 내역'!$A$4:$A$1003,"&lt;="&amp;IF('운행기록부'!$J$2="",2958465,'운행기록부'!$J$2)))</f>
        <v/>
      </c>
      <c r="N20" s="12">
        <f>IF($A20="","",SUMIFS('비용 내역'!$E$4:$E$1003,'비용 내역'!$B$4:$B$1003,$A20,'비용 내역'!$D$4:$D$1003,N$4,'비용 내역'!$A$4:$A$1003,"&gt;="&amp;IF('운행기록부'!$I$2="",0,'운행기록부'!$I$2),'비용 내역'!$A$4:$A$1003,"&lt;="&amp;IF('운행기록부'!$J$2="",2958465,'운행기록부'!$J$2)))</f>
        <v/>
      </c>
      <c r="O20" s="12">
        <f>IF($A20="","",SUMIFS('비용 내역'!$E$4:$E$1003,'비용 내역'!$B$4:$B$1003,$A20,'비용 내역'!$D$4:$D$1003,O$4,'비용 내역'!$A$4:$A$1003,"&gt;="&amp;IF('운행기록부'!$I$2="",0,'운행기록부'!$I$2),'비용 내역'!$A$4:$A$1003,"&lt;="&amp;IF('운행기록부'!$J$2="",2958465,'운행기록부'!$J$2)))</f>
        <v/>
      </c>
      <c r="P20" s="12">
        <f>IF($A20="","",SUMIFS('비용 내역'!$E$4:$E$1003,'비용 내역'!$B$4:$B$1003,$A20,'비용 내역'!$D$4:$D$1003,P$4,'비용 내역'!$A$4:$A$1003,"&gt;="&amp;IF('운행기록부'!$I$2="",0,'운행기록부'!$I$2),'비용 내역'!$A$4:$A$1003,"&lt;="&amp;IF('운행기록부'!$J$2="",2958465,'운행기록부'!$J$2)))</f>
        <v/>
      </c>
      <c r="Q20" s="12">
        <f>IF($A20="","",SUMIFS('비용 내역'!$E$4:$E$1003,'비용 내역'!$B$4:$B$1003,$A20,'비용 내역'!$D$4:$D$1003,Q$4,'비용 내역'!$A$4:$A$1003,"&gt;="&amp;IF('운행기록부'!$I$2="",0,'운행기록부'!$I$2),'비용 내역'!$A$4:$A$1003,"&lt;="&amp;IF('운행기록부'!$J$2="",2958465,'운행기록부'!$J$2)))</f>
        <v/>
      </c>
      <c r="R20" s="12">
        <f>IF($A20="","",SUMIFS('비용 내역'!$E$4:$E$1003,'비용 내역'!$B$4:$B$1003,$A20,'비용 내역'!$D$4:$D$1003,R$4,'비용 내역'!$A$4:$A$1003,"&gt;="&amp;IF('운행기록부'!$I$2="",0,'운행기록부'!$I$2),'비용 내역'!$A$4:$A$1003,"&lt;="&amp;IF('운행기록부'!$J$2="",2958465,'운행기록부'!$J$2)))</f>
        <v/>
      </c>
      <c r="S20" s="12">
        <f>IF($A20="","",SUM(J20:R20))</f>
        <v/>
      </c>
      <c r="T20" s="13">
        <f>IF($A20="","",MID(IF(N(F20)=0," · 운행 기록 없음","")&amp;IF(N(S20)&gt;15000000," · 비용 1,500만 원 초과","")&amp;IF(D20&lt;&gt;"가입"," · 전용보험 확인",""),4,200))</f>
        <v/>
      </c>
    </row>
    <row r="21">
      <c r="A21" s="4" t="n"/>
      <c r="B21" s="4" t="n"/>
      <c r="C21" s="4" t="n"/>
      <c r="D21" s="4" t="n"/>
      <c r="E21" s="13" t="n"/>
      <c r="F21" s="15">
        <f>IF($A21="","",COUNTIFS('운행기록부'!$C$5:$C$1004,$A21,'운행기록부'!$A$5:$A$1004,"&gt;="&amp;IF('운행기록부'!$I$2="",0,'운행기록부'!$I$2),'운행기록부'!$A$5:$A$1004,"&lt;="&amp;IF('운행기록부'!$J$2="",2958465,'운행기록부'!$J$2)))</f>
        <v/>
      </c>
      <c r="G21" s="12">
        <f>IF($A21="","",SUMIFS('운행기록부'!$I$5:$I$1004,'운행기록부'!$C$5:$C$1004,$A21,'운행기록부'!$A$5:$A$1004,"&gt;="&amp;IF('운행기록부'!$I$2="",0,'운행기록부'!$I$2),'운행기록부'!$A$5:$A$1004,"&lt;="&amp;IF('운행기록부'!$J$2="",2958465,'운행기록부'!$J$2)))</f>
        <v/>
      </c>
      <c r="H21" s="12">
        <f>IF($A21="","",SUMIFS('운행기록부'!$L$5:$L$1004,'운행기록부'!$C$5:$C$1004,$A21,'운행기록부'!$A$5:$A$1004,"&gt;="&amp;IF('운행기록부'!$I$2="",0,'운행기록부'!$I$2),'운행기록부'!$A$5:$A$1004,"&lt;="&amp;IF('운행기록부'!$J$2="",2958465,'운행기록부'!$J$2)))</f>
        <v/>
      </c>
      <c r="I21" s="16">
        <f>IF(OR($A21="",N(G21)=0),"",H21/G21)</f>
        <v/>
      </c>
      <c r="J21" s="12">
        <f>IF($A21="","",SUMIFS('비용 내역'!$E$4:$E$1003,'비용 내역'!$B$4:$B$1003,$A21,'비용 내역'!$D$4:$D$1003,J$4,'비용 내역'!$A$4:$A$1003,"&gt;="&amp;IF('운행기록부'!$I$2="",0,'운행기록부'!$I$2),'비용 내역'!$A$4:$A$1003,"&lt;="&amp;IF('운행기록부'!$J$2="",2958465,'운행기록부'!$J$2)))</f>
        <v/>
      </c>
      <c r="K21" s="12">
        <f>IF($A21="","",SUMIFS('비용 내역'!$E$4:$E$1003,'비용 내역'!$B$4:$B$1003,$A21,'비용 내역'!$D$4:$D$1003,K$4,'비용 내역'!$A$4:$A$1003,"&gt;="&amp;IF('운행기록부'!$I$2="",0,'운행기록부'!$I$2),'비용 내역'!$A$4:$A$1003,"&lt;="&amp;IF('운행기록부'!$J$2="",2958465,'운행기록부'!$J$2)))</f>
        <v/>
      </c>
      <c r="L21" s="12">
        <f>IF($A21="","",SUMIFS('비용 내역'!$E$4:$E$1003,'비용 내역'!$B$4:$B$1003,$A21,'비용 내역'!$D$4:$D$1003,L$4,'비용 내역'!$A$4:$A$1003,"&gt;="&amp;IF('운행기록부'!$I$2="",0,'운행기록부'!$I$2),'비용 내역'!$A$4:$A$1003,"&lt;="&amp;IF('운행기록부'!$J$2="",2958465,'운행기록부'!$J$2)))</f>
        <v/>
      </c>
      <c r="M21" s="12">
        <f>IF($A21="","",SUMIFS('비용 내역'!$E$4:$E$1003,'비용 내역'!$B$4:$B$1003,$A21,'비용 내역'!$D$4:$D$1003,M$4,'비용 내역'!$A$4:$A$1003,"&gt;="&amp;IF('운행기록부'!$I$2="",0,'운행기록부'!$I$2),'비용 내역'!$A$4:$A$1003,"&lt;="&amp;IF('운행기록부'!$J$2="",2958465,'운행기록부'!$J$2)))</f>
        <v/>
      </c>
      <c r="N21" s="12">
        <f>IF($A21="","",SUMIFS('비용 내역'!$E$4:$E$1003,'비용 내역'!$B$4:$B$1003,$A21,'비용 내역'!$D$4:$D$1003,N$4,'비용 내역'!$A$4:$A$1003,"&gt;="&amp;IF('운행기록부'!$I$2="",0,'운행기록부'!$I$2),'비용 내역'!$A$4:$A$1003,"&lt;="&amp;IF('운행기록부'!$J$2="",2958465,'운행기록부'!$J$2)))</f>
        <v/>
      </c>
      <c r="O21" s="12">
        <f>IF($A21="","",SUMIFS('비용 내역'!$E$4:$E$1003,'비용 내역'!$B$4:$B$1003,$A21,'비용 내역'!$D$4:$D$1003,O$4,'비용 내역'!$A$4:$A$1003,"&gt;="&amp;IF('운행기록부'!$I$2="",0,'운행기록부'!$I$2),'비용 내역'!$A$4:$A$1003,"&lt;="&amp;IF('운행기록부'!$J$2="",2958465,'운행기록부'!$J$2)))</f>
        <v/>
      </c>
      <c r="P21" s="12">
        <f>IF($A21="","",SUMIFS('비용 내역'!$E$4:$E$1003,'비용 내역'!$B$4:$B$1003,$A21,'비용 내역'!$D$4:$D$1003,P$4,'비용 내역'!$A$4:$A$1003,"&gt;="&amp;IF('운행기록부'!$I$2="",0,'운행기록부'!$I$2),'비용 내역'!$A$4:$A$1003,"&lt;="&amp;IF('운행기록부'!$J$2="",2958465,'운행기록부'!$J$2)))</f>
        <v/>
      </c>
      <c r="Q21" s="12">
        <f>IF($A21="","",SUMIFS('비용 내역'!$E$4:$E$1003,'비용 내역'!$B$4:$B$1003,$A21,'비용 내역'!$D$4:$D$1003,Q$4,'비용 내역'!$A$4:$A$1003,"&gt;="&amp;IF('운행기록부'!$I$2="",0,'운행기록부'!$I$2),'비용 내역'!$A$4:$A$1003,"&lt;="&amp;IF('운행기록부'!$J$2="",2958465,'운행기록부'!$J$2)))</f>
        <v/>
      </c>
      <c r="R21" s="12">
        <f>IF($A21="","",SUMIFS('비용 내역'!$E$4:$E$1003,'비용 내역'!$B$4:$B$1003,$A21,'비용 내역'!$D$4:$D$1003,R$4,'비용 내역'!$A$4:$A$1003,"&gt;="&amp;IF('운행기록부'!$I$2="",0,'운행기록부'!$I$2),'비용 내역'!$A$4:$A$1003,"&lt;="&amp;IF('운행기록부'!$J$2="",2958465,'운행기록부'!$J$2)))</f>
        <v/>
      </c>
      <c r="S21" s="12">
        <f>IF($A21="","",SUM(J21:R21))</f>
        <v/>
      </c>
      <c r="T21" s="13">
        <f>IF($A21="","",MID(IF(N(F21)=0," · 운행 기록 없음","")&amp;IF(N(S21)&gt;15000000," · 비용 1,500만 원 초과","")&amp;IF(D21&lt;&gt;"가입"," · 전용보험 확인",""),4,200))</f>
        <v/>
      </c>
    </row>
    <row r="22">
      <c r="A22" s="4" t="n"/>
      <c r="B22" s="4" t="n"/>
      <c r="C22" s="4" t="n"/>
      <c r="D22" s="4" t="n"/>
      <c r="E22" s="13" t="n"/>
      <c r="F22" s="15">
        <f>IF($A22="","",COUNTIFS('운행기록부'!$C$5:$C$1004,$A22,'운행기록부'!$A$5:$A$1004,"&gt;="&amp;IF('운행기록부'!$I$2="",0,'운행기록부'!$I$2),'운행기록부'!$A$5:$A$1004,"&lt;="&amp;IF('운행기록부'!$J$2="",2958465,'운행기록부'!$J$2)))</f>
        <v/>
      </c>
      <c r="G22" s="12">
        <f>IF($A22="","",SUMIFS('운행기록부'!$I$5:$I$1004,'운행기록부'!$C$5:$C$1004,$A22,'운행기록부'!$A$5:$A$1004,"&gt;="&amp;IF('운행기록부'!$I$2="",0,'운행기록부'!$I$2),'운행기록부'!$A$5:$A$1004,"&lt;="&amp;IF('운행기록부'!$J$2="",2958465,'운행기록부'!$J$2)))</f>
        <v/>
      </c>
      <c r="H22" s="12">
        <f>IF($A22="","",SUMIFS('운행기록부'!$L$5:$L$1004,'운행기록부'!$C$5:$C$1004,$A22,'운행기록부'!$A$5:$A$1004,"&gt;="&amp;IF('운행기록부'!$I$2="",0,'운행기록부'!$I$2),'운행기록부'!$A$5:$A$1004,"&lt;="&amp;IF('운행기록부'!$J$2="",2958465,'운행기록부'!$J$2)))</f>
        <v/>
      </c>
      <c r="I22" s="16">
        <f>IF(OR($A22="",N(G22)=0),"",H22/G22)</f>
        <v/>
      </c>
      <c r="J22" s="12">
        <f>IF($A22="","",SUMIFS('비용 내역'!$E$4:$E$1003,'비용 내역'!$B$4:$B$1003,$A22,'비용 내역'!$D$4:$D$1003,J$4,'비용 내역'!$A$4:$A$1003,"&gt;="&amp;IF('운행기록부'!$I$2="",0,'운행기록부'!$I$2),'비용 내역'!$A$4:$A$1003,"&lt;="&amp;IF('운행기록부'!$J$2="",2958465,'운행기록부'!$J$2)))</f>
        <v/>
      </c>
      <c r="K22" s="12">
        <f>IF($A22="","",SUMIFS('비용 내역'!$E$4:$E$1003,'비용 내역'!$B$4:$B$1003,$A22,'비용 내역'!$D$4:$D$1003,K$4,'비용 내역'!$A$4:$A$1003,"&gt;="&amp;IF('운행기록부'!$I$2="",0,'운행기록부'!$I$2),'비용 내역'!$A$4:$A$1003,"&lt;="&amp;IF('운행기록부'!$J$2="",2958465,'운행기록부'!$J$2)))</f>
        <v/>
      </c>
      <c r="L22" s="12">
        <f>IF($A22="","",SUMIFS('비용 내역'!$E$4:$E$1003,'비용 내역'!$B$4:$B$1003,$A22,'비용 내역'!$D$4:$D$1003,L$4,'비용 내역'!$A$4:$A$1003,"&gt;="&amp;IF('운행기록부'!$I$2="",0,'운행기록부'!$I$2),'비용 내역'!$A$4:$A$1003,"&lt;="&amp;IF('운행기록부'!$J$2="",2958465,'운행기록부'!$J$2)))</f>
        <v/>
      </c>
      <c r="M22" s="12">
        <f>IF($A22="","",SUMIFS('비용 내역'!$E$4:$E$1003,'비용 내역'!$B$4:$B$1003,$A22,'비용 내역'!$D$4:$D$1003,M$4,'비용 내역'!$A$4:$A$1003,"&gt;="&amp;IF('운행기록부'!$I$2="",0,'운행기록부'!$I$2),'비용 내역'!$A$4:$A$1003,"&lt;="&amp;IF('운행기록부'!$J$2="",2958465,'운행기록부'!$J$2)))</f>
        <v/>
      </c>
      <c r="N22" s="12">
        <f>IF($A22="","",SUMIFS('비용 내역'!$E$4:$E$1003,'비용 내역'!$B$4:$B$1003,$A22,'비용 내역'!$D$4:$D$1003,N$4,'비용 내역'!$A$4:$A$1003,"&gt;="&amp;IF('운행기록부'!$I$2="",0,'운행기록부'!$I$2),'비용 내역'!$A$4:$A$1003,"&lt;="&amp;IF('운행기록부'!$J$2="",2958465,'운행기록부'!$J$2)))</f>
        <v/>
      </c>
      <c r="O22" s="12">
        <f>IF($A22="","",SUMIFS('비용 내역'!$E$4:$E$1003,'비용 내역'!$B$4:$B$1003,$A22,'비용 내역'!$D$4:$D$1003,O$4,'비용 내역'!$A$4:$A$1003,"&gt;="&amp;IF('운행기록부'!$I$2="",0,'운행기록부'!$I$2),'비용 내역'!$A$4:$A$1003,"&lt;="&amp;IF('운행기록부'!$J$2="",2958465,'운행기록부'!$J$2)))</f>
        <v/>
      </c>
      <c r="P22" s="12">
        <f>IF($A22="","",SUMIFS('비용 내역'!$E$4:$E$1003,'비용 내역'!$B$4:$B$1003,$A22,'비용 내역'!$D$4:$D$1003,P$4,'비용 내역'!$A$4:$A$1003,"&gt;="&amp;IF('운행기록부'!$I$2="",0,'운행기록부'!$I$2),'비용 내역'!$A$4:$A$1003,"&lt;="&amp;IF('운행기록부'!$J$2="",2958465,'운행기록부'!$J$2)))</f>
        <v/>
      </c>
      <c r="Q22" s="12">
        <f>IF($A22="","",SUMIFS('비용 내역'!$E$4:$E$1003,'비용 내역'!$B$4:$B$1003,$A22,'비용 내역'!$D$4:$D$1003,Q$4,'비용 내역'!$A$4:$A$1003,"&gt;="&amp;IF('운행기록부'!$I$2="",0,'운행기록부'!$I$2),'비용 내역'!$A$4:$A$1003,"&lt;="&amp;IF('운행기록부'!$J$2="",2958465,'운행기록부'!$J$2)))</f>
        <v/>
      </c>
      <c r="R22" s="12">
        <f>IF($A22="","",SUMIFS('비용 내역'!$E$4:$E$1003,'비용 내역'!$B$4:$B$1003,$A22,'비용 내역'!$D$4:$D$1003,R$4,'비용 내역'!$A$4:$A$1003,"&gt;="&amp;IF('운행기록부'!$I$2="",0,'운행기록부'!$I$2),'비용 내역'!$A$4:$A$1003,"&lt;="&amp;IF('운행기록부'!$J$2="",2958465,'운행기록부'!$J$2)))</f>
        <v/>
      </c>
      <c r="S22" s="12">
        <f>IF($A22="","",SUM(J22:R22))</f>
        <v/>
      </c>
      <c r="T22" s="13">
        <f>IF($A22="","",MID(IF(N(F22)=0," · 운행 기록 없음","")&amp;IF(N(S22)&gt;15000000," · 비용 1,500만 원 초과","")&amp;IF(D22&lt;&gt;"가입"," · 전용보험 확인",""),4,200))</f>
        <v/>
      </c>
    </row>
    <row r="23">
      <c r="A23" s="4" t="n"/>
      <c r="B23" s="4" t="n"/>
      <c r="C23" s="4" t="n"/>
      <c r="D23" s="4" t="n"/>
      <c r="E23" s="13" t="n"/>
      <c r="F23" s="15">
        <f>IF($A23="","",COUNTIFS('운행기록부'!$C$5:$C$1004,$A23,'운행기록부'!$A$5:$A$1004,"&gt;="&amp;IF('운행기록부'!$I$2="",0,'운행기록부'!$I$2),'운행기록부'!$A$5:$A$1004,"&lt;="&amp;IF('운행기록부'!$J$2="",2958465,'운행기록부'!$J$2)))</f>
        <v/>
      </c>
      <c r="G23" s="12">
        <f>IF($A23="","",SUMIFS('운행기록부'!$I$5:$I$1004,'운행기록부'!$C$5:$C$1004,$A23,'운행기록부'!$A$5:$A$1004,"&gt;="&amp;IF('운행기록부'!$I$2="",0,'운행기록부'!$I$2),'운행기록부'!$A$5:$A$1004,"&lt;="&amp;IF('운행기록부'!$J$2="",2958465,'운행기록부'!$J$2)))</f>
        <v/>
      </c>
      <c r="H23" s="12">
        <f>IF($A23="","",SUMIFS('운행기록부'!$L$5:$L$1004,'운행기록부'!$C$5:$C$1004,$A23,'운행기록부'!$A$5:$A$1004,"&gt;="&amp;IF('운행기록부'!$I$2="",0,'운행기록부'!$I$2),'운행기록부'!$A$5:$A$1004,"&lt;="&amp;IF('운행기록부'!$J$2="",2958465,'운행기록부'!$J$2)))</f>
        <v/>
      </c>
      <c r="I23" s="16">
        <f>IF(OR($A23="",N(G23)=0),"",H23/G23)</f>
        <v/>
      </c>
      <c r="J23" s="12">
        <f>IF($A23="","",SUMIFS('비용 내역'!$E$4:$E$1003,'비용 내역'!$B$4:$B$1003,$A23,'비용 내역'!$D$4:$D$1003,J$4,'비용 내역'!$A$4:$A$1003,"&gt;="&amp;IF('운행기록부'!$I$2="",0,'운행기록부'!$I$2),'비용 내역'!$A$4:$A$1003,"&lt;="&amp;IF('운행기록부'!$J$2="",2958465,'운행기록부'!$J$2)))</f>
        <v/>
      </c>
      <c r="K23" s="12">
        <f>IF($A23="","",SUMIFS('비용 내역'!$E$4:$E$1003,'비용 내역'!$B$4:$B$1003,$A23,'비용 내역'!$D$4:$D$1003,K$4,'비용 내역'!$A$4:$A$1003,"&gt;="&amp;IF('운행기록부'!$I$2="",0,'운행기록부'!$I$2),'비용 내역'!$A$4:$A$1003,"&lt;="&amp;IF('운행기록부'!$J$2="",2958465,'운행기록부'!$J$2)))</f>
        <v/>
      </c>
      <c r="L23" s="12">
        <f>IF($A23="","",SUMIFS('비용 내역'!$E$4:$E$1003,'비용 내역'!$B$4:$B$1003,$A23,'비용 내역'!$D$4:$D$1003,L$4,'비용 내역'!$A$4:$A$1003,"&gt;="&amp;IF('운행기록부'!$I$2="",0,'운행기록부'!$I$2),'비용 내역'!$A$4:$A$1003,"&lt;="&amp;IF('운행기록부'!$J$2="",2958465,'운행기록부'!$J$2)))</f>
        <v/>
      </c>
      <c r="M23" s="12">
        <f>IF($A23="","",SUMIFS('비용 내역'!$E$4:$E$1003,'비용 내역'!$B$4:$B$1003,$A23,'비용 내역'!$D$4:$D$1003,M$4,'비용 내역'!$A$4:$A$1003,"&gt;="&amp;IF('운행기록부'!$I$2="",0,'운행기록부'!$I$2),'비용 내역'!$A$4:$A$1003,"&lt;="&amp;IF('운행기록부'!$J$2="",2958465,'운행기록부'!$J$2)))</f>
        <v/>
      </c>
      <c r="N23" s="12">
        <f>IF($A23="","",SUMIFS('비용 내역'!$E$4:$E$1003,'비용 내역'!$B$4:$B$1003,$A23,'비용 내역'!$D$4:$D$1003,N$4,'비용 내역'!$A$4:$A$1003,"&gt;="&amp;IF('운행기록부'!$I$2="",0,'운행기록부'!$I$2),'비용 내역'!$A$4:$A$1003,"&lt;="&amp;IF('운행기록부'!$J$2="",2958465,'운행기록부'!$J$2)))</f>
        <v/>
      </c>
      <c r="O23" s="12">
        <f>IF($A23="","",SUMIFS('비용 내역'!$E$4:$E$1003,'비용 내역'!$B$4:$B$1003,$A23,'비용 내역'!$D$4:$D$1003,O$4,'비용 내역'!$A$4:$A$1003,"&gt;="&amp;IF('운행기록부'!$I$2="",0,'운행기록부'!$I$2),'비용 내역'!$A$4:$A$1003,"&lt;="&amp;IF('운행기록부'!$J$2="",2958465,'운행기록부'!$J$2)))</f>
        <v/>
      </c>
      <c r="P23" s="12">
        <f>IF($A23="","",SUMIFS('비용 내역'!$E$4:$E$1003,'비용 내역'!$B$4:$B$1003,$A23,'비용 내역'!$D$4:$D$1003,P$4,'비용 내역'!$A$4:$A$1003,"&gt;="&amp;IF('운행기록부'!$I$2="",0,'운행기록부'!$I$2),'비용 내역'!$A$4:$A$1003,"&lt;="&amp;IF('운행기록부'!$J$2="",2958465,'운행기록부'!$J$2)))</f>
        <v/>
      </c>
      <c r="Q23" s="12">
        <f>IF($A23="","",SUMIFS('비용 내역'!$E$4:$E$1003,'비용 내역'!$B$4:$B$1003,$A23,'비용 내역'!$D$4:$D$1003,Q$4,'비용 내역'!$A$4:$A$1003,"&gt;="&amp;IF('운행기록부'!$I$2="",0,'운행기록부'!$I$2),'비용 내역'!$A$4:$A$1003,"&lt;="&amp;IF('운행기록부'!$J$2="",2958465,'운행기록부'!$J$2)))</f>
        <v/>
      </c>
      <c r="R23" s="12">
        <f>IF($A23="","",SUMIFS('비용 내역'!$E$4:$E$1003,'비용 내역'!$B$4:$B$1003,$A23,'비용 내역'!$D$4:$D$1003,R$4,'비용 내역'!$A$4:$A$1003,"&gt;="&amp;IF('운행기록부'!$I$2="",0,'운행기록부'!$I$2),'비용 내역'!$A$4:$A$1003,"&lt;="&amp;IF('운행기록부'!$J$2="",2958465,'운행기록부'!$J$2)))</f>
        <v/>
      </c>
      <c r="S23" s="12">
        <f>IF($A23="","",SUM(J23:R23))</f>
        <v/>
      </c>
      <c r="T23" s="13">
        <f>IF($A23="","",MID(IF(N(F23)=0," · 운행 기록 없음","")&amp;IF(N(S23)&gt;15000000," · 비용 1,500만 원 초과","")&amp;IF(D23&lt;&gt;"가입"," · 전용보험 확인",""),4,200))</f>
        <v/>
      </c>
    </row>
    <row r="24">
      <c r="A24" s="4" t="n"/>
      <c r="B24" s="4" t="n"/>
      <c r="C24" s="4" t="n"/>
      <c r="D24" s="4" t="n"/>
      <c r="E24" s="13" t="n"/>
      <c r="F24" s="15">
        <f>IF($A24="","",COUNTIFS('운행기록부'!$C$5:$C$1004,$A24,'운행기록부'!$A$5:$A$1004,"&gt;="&amp;IF('운행기록부'!$I$2="",0,'운행기록부'!$I$2),'운행기록부'!$A$5:$A$1004,"&lt;="&amp;IF('운행기록부'!$J$2="",2958465,'운행기록부'!$J$2)))</f>
        <v/>
      </c>
      <c r="G24" s="12">
        <f>IF($A24="","",SUMIFS('운행기록부'!$I$5:$I$1004,'운행기록부'!$C$5:$C$1004,$A24,'운행기록부'!$A$5:$A$1004,"&gt;="&amp;IF('운행기록부'!$I$2="",0,'운행기록부'!$I$2),'운행기록부'!$A$5:$A$1004,"&lt;="&amp;IF('운행기록부'!$J$2="",2958465,'운행기록부'!$J$2)))</f>
        <v/>
      </c>
      <c r="H24" s="12">
        <f>IF($A24="","",SUMIFS('운행기록부'!$L$5:$L$1004,'운행기록부'!$C$5:$C$1004,$A24,'운행기록부'!$A$5:$A$1004,"&gt;="&amp;IF('운행기록부'!$I$2="",0,'운행기록부'!$I$2),'운행기록부'!$A$5:$A$1004,"&lt;="&amp;IF('운행기록부'!$J$2="",2958465,'운행기록부'!$J$2)))</f>
        <v/>
      </c>
      <c r="I24" s="16">
        <f>IF(OR($A24="",N(G24)=0),"",H24/G24)</f>
        <v/>
      </c>
      <c r="J24" s="12">
        <f>IF($A24="","",SUMIFS('비용 내역'!$E$4:$E$1003,'비용 내역'!$B$4:$B$1003,$A24,'비용 내역'!$D$4:$D$1003,J$4,'비용 내역'!$A$4:$A$1003,"&gt;="&amp;IF('운행기록부'!$I$2="",0,'운행기록부'!$I$2),'비용 내역'!$A$4:$A$1003,"&lt;="&amp;IF('운행기록부'!$J$2="",2958465,'운행기록부'!$J$2)))</f>
        <v/>
      </c>
      <c r="K24" s="12">
        <f>IF($A24="","",SUMIFS('비용 내역'!$E$4:$E$1003,'비용 내역'!$B$4:$B$1003,$A24,'비용 내역'!$D$4:$D$1003,K$4,'비용 내역'!$A$4:$A$1003,"&gt;="&amp;IF('운행기록부'!$I$2="",0,'운행기록부'!$I$2),'비용 내역'!$A$4:$A$1003,"&lt;="&amp;IF('운행기록부'!$J$2="",2958465,'운행기록부'!$J$2)))</f>
        <v/>
      </c>
      <c r="L24" s="12">
        <f>IF($A24="","",SUMIFS('비용 내역'!$E$4:$E$1003,'비용 내역'!$B$4:$B$1003,$A24,'비용 내역'!$D$4:$D$1003,L$4,'비용 내역'!$A$4:$A$1003,"&gt;="&amp;IF('운행기록부'!$I$2="",0,'운행기록부'!$I$2),'비용 내역'!$A$4:$A$1003,"&lt;="&amp;IF('운행기록부'!$J$2="",2958465,'운행기록부'!$J$2)))</f>
        <v/>
      </c>
      <c r="M24" s="12">
        <f>IF($A24="","",SUMIFS('비용 내역'!$E$4:$E$1003,'비용 내역'!$B$4:$B$1003,$A24,'비용 내역'!$D$4:$D$1003,M$4,'비용 내역'!$A$4:$A$1003,"&gt;="&amp;IF('운행기록부'!$I$2="",0,'운행기록부'!$I$2),'비용 내역'!$A$4:$A$1003,"&lt;="&amp;IF('운행기록부'!$J$2="",2958465,'운행기록부'!$J$2)))</f>
        <v/>
      </c>
      <c r="N24" s="12">
        <f>IF($A24="","",SUMIFS('비용 내역'!$E$4:$E$1003,'비용 내역'!$B$4:$B$1003,$A24,'비용 내역'!$D$4:$D$1003,N$4,'비용 내역'!$A$4:$A$1003,"&gt;="&amp;IF('운행기록부'!$I$2="",0,'운행기록부'!$I$2),'비용 내역'!$A$4:$A$1003,"&lt;="&amp;IF('운행기록부'!$J$2="",2958465,'운행기록부'!$J$2)))</f>
        <v/>
      </c>
      <c r="O24" s="12">
        <f>IF($A24="","",SUMIFS('비용 내역'!$E$4:$E$1003,'비용 내역'!$B$4:$B$1003,$A24,'비용 내역'!$D$4:$D$1003,O$4,'비용 내역'!$A$4:$A$1003,"&gt;="&amp;IF('운행기록부'!$I$2="",0,'운행기록부'!$I$2),'비용 내역'!$A$4:$A$1003,"&lt;="&amp;IF('운행기록부'!$J$2="",2958465,'운행기록부'!$J$2)))</f>
        <v/>
      </c>
      <c r="P24" s="12">
        <f>IF($A24="","",SUMIFS('비용 내역'!$E$4:$E$1003,'비용 내역'!$B$4:$B$1003,$A24,'비용 내역'!$D$4:$D$1003,P$4,'비용 내역'!$A$4:$A$1003,"&gt;="&amp;IF('운행기록부'!$I$2="",0,'운행기록부'!$I$2),'비용 내역'!$A$4:$A$1003,"&lt;="&amp;IF('운행기록부'!$J$2="",2958465,'운행기록부'!$J$2)))</f>
        <v/>
      </c>
      <c r="Q24" s="12">
        <f>IF($A24="","",SUMIFS('비용 내역'!$E$4:$E$1003,'비용 내역'!$B$4:$B$1003,$A24,'비용 내역'!$D$4:$D$1003,Q$4,'비용 내역'!$A$4:$A$1003,"&gt;="&amp;IF('운행기록부'!$I$2="",0,'운행기록부'!$I$2),'비용 내역'!$A$4:$A$1003,"&lt;="&amp;IF('운행기록부'!$J$2="",2958465,'운행기록부'!$J$2)))</f>
        <v/>
      </c>
      <c r="R24" s="12">
        <f>IF($A24="","",SUMIFS('비용 내역'!$E$4:$E$1003,'비용 내역'!$B$4:$B$1003,$A24,'비용 내역'!$D$4:$D$1003,R$4,'비용 내역'!$A$4:$A$1003,"&gt;="&amp;IF('운행기록부'!$I$2="",0,'운행기록부'!$I$2),'비용 내역'!$A$4:$A$1003,"&lt;="&amp;IF('운행기록부'!$J$2="",2958465,'운행기록부'!$J$2)))</f>
        <v/>
      </c>
      <c r="S24" s="12">
        <f>IF($A24="","",SUM(J24:R24))</f>
        <v/>
      </c>
      <c r="T24" s="13">
        <f>IF($A24="","",MID(IF(N(F24)=0," · 운행 기록 없음","")&amp;IF(N(S24)&gt;15000000," · 비용 1,500만 원 초과","")&amp;IF(D24&lt;&gt;"가입"," · 전용보험 확인",""),4,200))</f>
        <v/>
      </c>
    </row>
    <row r="25">
      <c r="A25" s="8" t="inlineStr">
        <is>
          <t>합계</t>
        </is>
      </c>
      <c r="B25" s="9" t="n"/>
      <c r="C25" s="9" t="n"/>
      <c r="D25" s="9" t="n"/>
      <c r="E25" s="9" t="n"/>
      <c r="F25" s="17">
        <f>SUM(F5:F24)</f>
        <v/>
      </c>
      <c r="G25" s="10">
        <f>SUM(G5:G24)</f>
        <v/>
      </c>
      <c r="H25" s="10">
        <f>SUM(H5:H24)</f>
        <v/>
      </c>
      <c r="I25" s="18">
        <f>IF(N(G25)=0,"",H25/G25)</f>
        <v/>
      </c>
      <c r="J25" s="10">
        <f>SUM(J5:J24)</f>
        <v/>
      </c>
      <c r="K25" s="10">
        <f>SUM(K5:K24)</f>
        <v/>
      </c>
      <c r="L25" s="10">
        <f>SUM(L5:L24)</f>
        <v/>
      </c>
      <c r="M25" s="10">
        <f>SUM(M5:M24)</f>
        <v/>
      </c>
      <c r="N25" s="10">
        <f>SUM(N5:N24)</f>
        <v/>
      </c>
      <c r="O25" s="10">
        <f>SUM(O5:O24)</f>
        <v/>
      </c>
      <c r="P25" s="10">
        <f>SUM(P5:P24)</f>
        <v/>
      </c>
      <c r="Q25" s="10">
        <f>SUM(Q5:Q24)</f>
        <v/>
      </c>
      <c r="R25" s="10">
        <f>SUM(R5:R24)</f>
        <v/>
      </c>
      <c r="S25" s="10">
        <f>SUM(S5:S24)</f>
        <v/>
      </c>
      <c r="T25" s="9" t="n"/>
    </row>
  </sheetData>
  <mergeCells count="3">
    <mergeCell ref="A1:I1"/>
    <mergeCell ref="F2:T2"/>
    <mergeCell ref="B2:E2"/>
  </mergeCells>
  <conditionalFormatting sqref="T5:T24">
    <cfRule type="expression" priority="1" dxfId="0">
      <formula>$T5&lt;&gt;""</formula>
    </cfRule>
  </conditionalFormatting>
  <dataValidations count="2">
    <dataValidation sqref="C5:C24" showDropDown="0" showInputMessage="0" showErrorMessage="1" allowBlank="1" type="list">
      <formula1>"소유,리스,렌트"</formula1>
    </dataValidation>
    <dataValidation sqref="D5:D24" showDropDown="0" showInputMessage="0" showErrorMessage="1" allowBlank="1" type="list">
      <formula1>"가입,미가입,확인 중"</formula1>
    </dataValidation>
  </dataValidations>
  <pageMargins left="0.3" right="0.3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4" customHeight="1">
      <c r="B2" s="19" t="inlineStr">
        <is>
          <t>업무용승용차 운행기록부 엑셀 양식 사용법</t>
        </is>
      </c>
    </row>
    <row r="3" ht="10" customHeight="1">
      <c r="B3" s="20" t="n"/>
    </row>
    <row r="4" ht="40" customHeight="1">
      <c r="B4" s="21" t="inlineStr">
        <is>
          <t>1. '차량별 비용·업무사용비율' 시트에 차량마다 자동차등록번호·차종·보유 형태(소유·리스·렌트)·업무전용자동차보험 가입 여부를 먼저 적습니다.</t>
        </is>
      </c>
    </row>
    <row r="5" ht="24" customHeight="1">
      <c r="B5" s="21" t="inlineStr">
        <is>
          <t>2. '운행기록부' 위쪽에 상호·사업자등록번호와 사업연도 시작일·끝일(I2·J2)을 적습니다.</t>
        </is>
      </c>
    </row>
    <row r="6" ht="40" customHeight="1">
      <c r="B6" s="21" t="inlineStr">
        <is>
          <t>3. 운행할 때마다 한 줄: 사용일자, 자동차등록번호, 사용자 부서·성명, 주행 전·후 계기판의 거리, 업무용 사용거리(출·퇴근용 / 일반 업무용)를 적습니다. 요일·차종·주행거리는 자동입니다.</t>
        </is>
      </c>
    </row>
    <row r="7" ht="40" customHeight="1">
      <c r="B7" s="21" t="inlineStr">
        <is>
          <t>4. 방문처·업무 목적 칸에는 거래처 이름과 '납품 협의'처럼 목적을 짧게 적어 둡니다. 업무 목적을 소명해야 할 때 근거가 됩니다.</t>
        </is>
      </c>
    </row>
    <row r="8" ht="40" customHeight="1">
      <c r="B8" s="21" t="inlineStr">
        <is>
          <t>5. 같은 차의 기록은 날짜 순서대로 적습니다. 앞 기록의 주행 후 계기판과 이번 주행 전 계기판이 이어지지 않으면 확인 열에 'km 빔'이 뜹니다.</t>
        </is>
      </c>
    </row>
    <row r="9" ht="24" customHeight="1">
      <c r="B9" s="21" t="inlineStr">
        <is>
          <t>6. 주유·정비·보험·자동차세·통행료·리스료는 '비용 내역'에 차량번호와 함께 따로 적습니다. 비용 구분은 목록에서 고릅니다.</t>
        </is>
      </c>
    </row>
    <row r="10" ht="24" customHeight="1">
      <c r="B10" s="21" t="inlineStr">
        <is>
          <t>7. '차량별 비용·업무사용비율'에 차량마다 총 주행거리·업무용 사용거리·기록상 비율과 비용 구분별 합계가 자동으로 나옵니다.</t>
        </is>
      </c>
    </row>
    <row r="11" ht="10" customHeight="1">
      <c r="B11" s="20" t="n"/>
    </row>
    <row r="12" ht="40" customHeight="1">
      <c r="B12" s="22" t="inlineStr">
        <is>
          <t>국세청 고시는 차종·자동차등록번호·사용일자·사용자·운행내역이 들어 있으면 별도 서식도 인정합니다(국세청고시 제2025-5호 개인사업자용, 제2022-9호 법인용). 신고에 쓰는 서식의 칸 이름은 고시 첨부 별지 서식을 직접 확인하세요.</t>
        </is>
      </c>
    </row>
    <row r="13" ht="40" customHeight="1">
      <c r="B13" s="22" t="inlineStr">
        <is>
          <t>업무용 사용거리에는 사업장·거래처 방문, 회의, 판촉, 출·퇴근 등 직무와 관련된 주행이 들어갑니다(법인세법 시행규칙 제27조의2⑦).</t>
        </is>
      </c>
    </row>
    <row r="14" ht="40" customHeight="1">
      <c r="B14" s="22" t="inlineStr">
        <is>
          <t>'확인 필요' 칸의 '비용 1,500만 원 초과'는 운행기록을 쓰지 않은 차량에 적용되는 차량별 기준 금액(시행령 제50조의2⑦, 부동산임대업 주업 법인 등은 500만 원)을 넘었다는 표시일 뿐입니다. 업무사용금액·비용 인정 여부는 계산하지 않으니 세무사와 확인하세요.</t>
        </is>
      </c>
    </row>
    <row r="15" ht="24" customHeight="1">
      <c r="B15" s="22" t="inlineStr">
        <is>
          <t>9인승 이상 승합차·트럭·경차는 업무용승용차 규정의 대상이 아니라고 국세상담센터가 안내합니다. 대상 여부는 세무사와 확인하세요.</t>
        </is>
      </c>
    </row>
    <row r="16" ht="10" customHeight="1">
      <c r="B16" s="20" t="n"/>
    </row>
    <row r="17" ht="24" customHeight="1">
      <c r="B17" s="23" t="inlineStr">
        <is>
          <t>차 안 종이 일지를 매번 옮겨 적고 있다면</t>
        </is>
      </c>
    </row>
    <row r="18" ht="40" customHeight="1">
      <c r="B18" s="21" t="inlineStr">
        <is>
          <t>AiutoForm은 종이 운행일지·계기판 사진을 AI가 읽어 운행기록 시트에 한 줄씩 쌓고, 리스·렌트 회사가 메일로 보낸 청구서를 청구서 시트에 정리합니다.</t>
        </is>
      </c>
    </row>
    <row r="19" ht="24" customHeight="1">
      <c r="B19" s="24" t="inlineStr">
        <is>
          <t>차량운행일지 가이드: https://aiutoform.co.kr/guide/vehicle-logbook</t>
        </is>
      </c>
    </row>
    <row r="20" ht="24" customHeight="1">
      <c r="B20" s="24" t="inlineStr">
        <is>
          <t>가입 없이 데모로 확인: https://aiutoform.co.kr/demo</t>
        </is>
      </c>
    </row>
    <row r="21" ht="10" customHeight="1">
      <c r="B21" s="20" t="n"/>
    </row>
    <row r="22" ht="40" customHeight="1">
      <c r="B22" s="22" t="inlineStr">
        <is>
          <t>AiutoForm은 서류를 시트에 기록할 뿐 신고·세액 계산·적격 여부 판단을 하지 않습니다. 이 양식의 '확인 필요' 표시도 판단이 아니라 다시 볼 곳을 알려 주는 표시입니다.</t>
        </is>
      </c>
    </row>
    <row r="23" ht="24" customHeight="1">
      <c r="B23" s="22" t="inlineStr">
        <is>
          <t>종이 원본은 법정 기간 동안 그대로 보관하세요. 이 파일은 찾기·집계·대조용입니다.</t>
        </is>
      </c>
    </row>
  </sheetData>
  <hyperlinks>
    <hyperlink xmlns:r="http://schemas.openxmlformats.org/officeDocument/2006/relationships" ref="B19" r:id="rId1"/>
    <hyperlink xmlns:r="http://schemas.openxmlformats.org/officeDocument/2006/relationships" ref="B20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업무용승용차 운행기록부 엑셀 양식</dc:title>
  <dcterms:created xsi:type="dcterms:W3CDTF">2026-10-12T08:01:45Z</dcterms:created>
  <dcterms:modified xsi:type="dcterms:W3CDTF">2026-10-12T08:01:54Z</dcterms:modified>
</cp:coreProperties>
</file>