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고정자산관리대장" sheetId="1" state="visible" r:id="rId1"/>
    <sheet name="연말 실사표" sheetId="2" state="visible" r:id="rId2"/>
    <sheet name="사용법" sheetId="3" state="visible" r:id="rId3"/>
  </sheets>
  <definedNames>
    <definedName name="_xlnm._FilterDatabase" localSheetId="0" hidden="1">'고정자산관리대장'!$A$3:$R$503</definedName>
    <definedName name="_xlnm.Print_Titles" localSheetId="0">'고정자산관리대장'!$3:$3</definedName>
    <definedName name="_xlnm._FilterDatabase" localSheetId="1" hidden="1">'연말 실사표'!$A$6:$I$506</definedName>
    <definedName name="_xlnm.Print_Titles" localSheetId="1">'연말 실사표'!$6:$6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&quot;건&quot;"/>
  </numFmts>
  <fonts count="11">
    <font>
      <name val="Calibri"/>
      <family val="2"/>
      <color theme="1"/>
      <sz val="11"/>
      <scheme val="minor"/>
    </font>
    <font>
      <name val="맑은 고딕"/>
      <b val="1"/>
      <color rgb="00111827"/>
      <sz val="10"/>
    </font>
    <font>
      <name val="맑은 고딕"/>
      <color rgb="00111827"/>
      <sz val="10"/>
    </font>
    <font>
      <name val="맑은 고딕"/>
      <b val="1"/>
      <color rgb="00111827"/>
      <sz val="14"/>
    </font>
    <font>
      <name val="맑은 고딕"/>
      <color rgb="006B7280"/>
      <sz val="9"/>
    </font>
    <font>
      <name val="맑은 고딕"/>
      <b val="1"/>
      <color rgb="00111827"/>
      <sz val="9"/>
    </font>
    <font>
      <name val="맑은 고딕"/>
      <b val="1"/>
      <color rgb="00111827"/>
      <sz val="12"/>
    </font>
    <font>
      <name val="맑은 고딕"/>
      <b val="1"/>
      <color rgb="00B42318"/>
      <sz val="12"/>
    </font>
    <font>
      <name val="맑은 고딕"/>
      <color rgb="00111827"/>
      <sz val="11"/>
    </font>
    <font>
      <name val="맑은 고딕"/>
      <color rgb="006B7280"/>
      <sz val="10"/>
    </font>
    <font>
      <name val="맑은 고딕"/>
      <color rgb="002457D6"/>
      <sz val="11"/>
    </font>
  </fonts>
  <fills count="5">
    <fill>
      <patternFill/>
    </fill>
    <fill>
      <patternFill patternType="gray125"/>
    </fill>
    <fill>
      <patternFill patternType="solid">
        <fgColor rgb="00EEF2FB"/>
      </patternFill>
    </fill>
    <fill>
      <patternFill patternType="solid">
        <fgColor rgb="00F3F5F9"/>
      </patternFill>
    </fill>
    <fill>
      <patternFill patternType="solid">
        <fgColor rgb="00F5F7FB"/>
      </patternFill>
    </fill>
  </fills>
  <borders count="3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/>
  </borders>
  <cellStyleXfs count="1">
    <xf numFmtId="0" fontId="0" fillId="0" borderId="0"/>
  </cellStyleXfs>
  <cellXfs count="21">
    <xf numFmtId="0" fontId="0" fillId="0" borderId="0" pivotButton="0" quotePrefix="0" xfId="0"/>
    <xf numFmtId="0" fontId="3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5" fillId="4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center" vertical="center" wrapText="1"/>
    </xf>
    <xf numFmtId="3" fontId="6" fillId="0" borderId="1" applyAlignment="1" pivotButton="0" quotePrefix="0" xfId="0">
      <alignment horizontal="right" vertical="center"/>
    </xf>
    <xf numFmtId="165" fontId="7" fillId="0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3" fontId="1" fillId="3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164" fontId="2" fillId="0" borderId="1" applyAlignment="1" pivotButton="0" quotePrefix="0" xfId="0">
      <alignment horizontal="center" vertical="center" wrapText="1"/>
    </xf>
    <xf numFmtId="3" fontId="2" fillId="0" borderId="1" applyAlignment="1" pivotButton="0" quotePrefix="0" xfId="0">
      <alignment horizontal="right" vertical="center"/>
    </xf>
    <xf numFmtId="0" fontId="3" fillId="0" borderId="0" pivotButton="0" quotePrefix="0" xfId="0"/>
    <xf numFmtId="0" fontId="8" fillId="0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6">
    <dxf>
      <font>
        <name val="맑은 고딕"/>
        <b val="1"/>
        <color rgb="00B42318"/>
      </font>
      <fill>
        <patternFill patternType="solid">
          <fgColor rgb="00FDE8E8"/>
          <bgColor rgb="00FDE8E8"/>
        </patternFill>
      </fill>
    </dxf>
    <dxf>
      <font>
        <name val="맑은 고딕"/>
        <color rgb="009CA3AF"/>
      </font>
    </dxf>
    <dxf>
      <fill>
        <patternFill patternType="solid">
          <fgColor rgb="00FEF3C7"/>
          <bgColor rgb="00FEF3C7"/>
        </patternFill>
      </fill>
    </dxf>
    <dxf>
      <font>
        <name val="맑은 고딕"/>
        <b val="1"/>
        <color rgb="00B42318"/>
      </font>
    </dxf>
    <dxf>
      <font>
        <name val="맑은 고딕"/>
        <color rgb="00B42318"/>
      </font>
      <fill>
        <patternFill patternType="solid">
          <fgColor rgb="00FDE8E8"/>
          <bgColor rgb="00FDE8E8"/>
        </patternFill>
      </fill>
    </dxf>
    <dxf>
      <fill>
        <patternFill patternType="solid">
          <fgColor rgb="00EEF3FF"/>
          <bgColor rgb="00EEF3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aiutoform.co.kr/guide/fixed-asset-register" TargetMode="External" Id="rId1" /><Relationship Type="http://schemas.openxmlformats.org/officeDocument/2006/relationships/hyperlink" Target="https://aiutoform.co.kr/demo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50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4" customWidth="1" min="2" max="2"/>
    <col width="11" customWidth="1" min="3" max="3"/>
    <col width="12" customWidth="1" min="4" max="4"/>
    <col width="13" customWidth="1" min="5" max="5"/>
    <col width="11" customWidth="1" min="6" max="6"/>
    <col width="16" customWidth="1" min="7" max="7"/>
    <col width="15" customWidth="1" min="8" max="8"/>
    <col width="14" customWidth="1" min="9" max="9"/>
    <col width="14" customWidth="1" min="10" max="10"/>
    <col width="8" customWidth="1" min="11" max="11"/>
    <col width="11" customWidth="1" min="12" max="12"/>
    <col width="8" customWidth="1" min="13" max="13"/>
    <col width="12" customWidth="1" min="14" max="14"/>
    <col width="12" customWidth="1" min="15" max="15"/>
    <col width="11" customWidth="1" min="16" max="16"/>
    <col width="12" customWidth="1" min="17" max="17"/>
    <col width="22" customWidth="1" min="18" max="18"/>
  </cols>
  <sheetData>
    <row r="1" ht="34" customHeight="1">
      <c r="A1" s="1" t="inlineStr">
        <is>
          <t>고정자산관리대장</t>
        </is>
      </c>
      <c r="B1" s="2" t="n"/>
      <c r="C1" s="2" t="n"/>
      <c r="D1" s="3" t="inlineStr">
        <is>
          <t>보유 자산</t>
        </is>
      </c>
      <c r="E1" s="4">
        <f>COUNTIFS($A$4:$A$503,"&lt;&gt;",$M$4:$M$503,"&lt;&gt;폐기",$M$4:$M$503,"&lt;&gt;매각")</f>
        <v/>
      </c>
      <c r="F1" s="3" t="inlineStr">
        <is>
          <t>보유 취득가액</t>
        </is>
      </c>
      <c r="G1" s="5">
        <f>SUMIFS($E$4:$E$503,$M$4:$M$503,"&lt;&gt;폐기",$M$4:$M$503,"&lt;&gt;매각")</f>
        <v/>
      </c>
      <c r="H1" s="3" t="inlineStr">
        <is>
          <t>실사 미완료</t>
        </is>
      </c>
      <c r="I1" s="6">
        <f>COUNTIF($Q$4:$Q$503,"실사표에 없음")+COUNTIF($Q$4:$Q$503,"미확인")</f>
        <v/>
      </c>
      <c r="J1" s="7" t="inlineStr">
        <is>
          <t>감가상각비는 계산하지 않습니다. 내용연수·상각방법은 세무사와 정한 값을 적습니다. 자산번호가 겹치면 빨간색으로 표시됩니다.</t>
        </is>
      </c>
      <c r="K1" s="2" t="n"/>
      <c r="L1" s="2" t="n"/>
      <c r="M1" s="2" t="n"/>
      <c r="N1" s="2" t="n"/>
      <c r="O1" s="2" t="n"/>
      <c r="P1" s="2" t="n"/>
      <c r="Q1" s="2" t="n"/>
      <c r="R1" s="2" t="n"/>
    </row>
    <row r="2">
      <c r="A2" s="8" t="inlineStr">
        <is>
          <t>합계</t>
        </is>
      </c>
      <c r="B2" s="8">
        <f>SUBTOTAL(103,B4:B503)&amp;"건"</f>
        <v/>
      </c>
      <c r="C2" s="9" t="n"/>
      <c r="D2" s="9" t="n"/>
      <c r="E2" s="10">
        <f>SUBTOTAL(109,E4:E503)</f>
        <v/>
      </c>
      <c r="F2" s="10">
        <f>SUBTOTAL(109,F4:F503)</f>
        <v/>
      </c>
      <c r="G2" s="9" t="n"/>
      <c r="H2" s="9" t="n"/>
      <c r="I2" s="9" t="n"/>
      <c r="J2" s="9" t="n"/>
      <c r="K2" s="9" t="n"/>
      <c r="L2" s="9" t="n"/>
      <c r="M2" s="9" t="n"/>
      <c r="N2" s="9" t="n"/>
      <c r="O2" s="10">
        <f>SUBTOTAL(109,O4:O503)</f>
        <v/>
      </c>
      <c r="P2" s="9" t="n"/>
      <c r="Q2" s="9" t="n"/>
      <c r="R2" s="9" t="n"/>
    </row>
    <row r="3" ht="34" customHeight="1">
      <c r="A3" s="11" t="inlineStr">
        <is>
          <t>자산번호</t>
        </is>
      </c>
      <c r="B3" s="11" t="inlineStr">
        <is>
          <t>자산명·규격</t>
        </is>
      </c>
      <c r="C3" s="11" t="inlineStr">
        <is>
          <t>분류</t>
        </is>
      </c>
      <c r="D3" s="11" t="inlineStr">
        <is>
          <t>취득일</t>
        </is>
      </c>
      <c r="E3" s="11" t="inlineStr">
        <is>
          <t>취득가액
(공급가액)</t>
        </is>
      </c>
      <c r="F3" s="11" t="inlineStr">
        <is>
          <t>세액</t>
        </is>
      </c>
      <c r="G3" s="11" t="inlineStr">
        <is>
          <t>공급처</t>
        </is>
      </c>
      <c r="H3" s="11" t="inlineStr">
        <is>
          <t>증빙
(세금계산서 등)</t>
        </is>
      </c>
      <c r="I3" s="11" t="inlineStr">
        <is>
          <t>위치</t>
        </is>
      </c>
      <c r="J3" s="11" t="inlineStr">
        <is>
          <t>사용부서·담당</t>
        </is>
      </c>
      <c r="K3" s="11" t="inlineStr">
        <is>
          <t>내용연수</t>
        </is>
      </c>
      <c r="L3" s="11" t="inlineStr">
        <is>
          <t>상각방법</t>
        </is>
      </c>
      <c r="M3" s="11" t="inlineStr">
        <is>
          <t>상태</t>
        </is>
      </c>
      <c r="N3" s="11" t="inlineStr">
        <is>
          <t>처분일</t>
        </is>
      </c>
      <c r="O3" s="11" t="inlineStr">
        <is>
          <t>처분가액</t>
        </is>
      </c>
      <c r="P3" s="8" t="inlineStr">
        <is>
          <t>100만 원 이하
(자동)</t>
        </is>
      </c>
      <c r="Q3" s="8" t="inlineStr">
        <is>
          <t>실사 결과(자동)</t>
        </is>
      </c>
      <c r="R3" s="11" t="inlineStr">
        <is>
          <t>비고</t>
        </is>
      </c>
    </row>
    <row r="4">
      <c r="A4" s="12" t="n"/>
      <c r="B4" s="13" t="n"/>
      <c r="C4" s="12" t="n"/>
      <c r="D4" s="14" t="n"/>
      <c r="E4" s="15" t="n"/>
      <c r="F4" s="15" t="n"/>
      <c r="G4" s="13" t="n"/>
      <c r="H4" s="13" t="n"/>
      <c r="I4" s="13" t="n"/>
      <c r="J4" s="13" t="n"/>
      <c r="K4" s="12" t="n"/>
      <c r="L4" s="12" t="n"/>
      <c r="M4" s="12" t="n"/>
      <c r="N4" s="14" t="n"/>
      <c r="O4" s="15" t="n"/>
      <c r="P4" s="12">
        <f>IF(E4="","",IF(E4&lt;=1000000,"확인 필요",""))</f>
        <v/>
      </c>
      <c r="Q4" s="12">
        <f>IF(A4="","",IF(OR(M4="폐기",M4="매각"),"-",IF(ISNA(MATCH(A4,'연말 실사표'!$A$7:$A$506,0)),"실사표에 없음",IF(INDEX('연말 실사표'!$D$7:$D$506,MATCH(A4,'연말 실사표'!$A$7:$A$506,0))="","미확인",INDEX('연말 실사표'!$D$7:$D$506,MATCH(A4,'연말 실사표'!$A$7:$A$506,0))))))</f>
        <v/>
      </c>
      <c r="R4" s="13" t="n"/>
    </row>
    <row r="5">
      <c r="A5" s="12" t="n"/>
      <c r="B5" s="13" t="n"/>
      <c r="C5" s="12" t="n"/>
      <c r="D5" s="14" t="n"/>
      <c r="E5" s="15" t="n"/>
      <c r="F5" s="15" t="n"/>
      <c r="G5" s="13" t="n"/>
      <c r="H5" s="13" t="n"/>
      <c r="I5" s="13" t="n"/>
      <c r="J5" s="13" t="n"/>
      <c r="K5" s="12" t="n"/>
      <c r="L5" s="12" t="n"/>
      <c r="M5" s="12" t="n"/>
      <c r="N5" s="14" t="n"/>
      <c r="O5" s="15" t="n"/>
      <c r="P5" s="12">
        <f>IF(E5="","",IF(E5&lt;=1000000,"확인 필요",""))</f>
        <v/>
      </c>
      <c r="Q5" s="12">
        <f>IF(A5="","",IF(OR(M5="폐기",M5="매각"),"-",IF(ISNA(MATCH(A5,'연말 실사표'!$A$7:$A$506,0)),"실사표에 없음",IF(INDEX('연말 실사표'!$D$7:$D$506,MATCH(A5,'연말 실사표'!$A$7:$A$506,0))="","미확인",INDEX('연말 실사표'!$D$7:$D$506,MATCH(A5,'연말 실사표'!$A$7:$A$506,0))))))</f>
        <v/>
      </c>
      <c r="R5" s="13" t="n"/>
    </row>
    <row r="6">
      <c r="A6" s="12" t="n"/>
      <c r="B6" s="13" t="n"/>
      <c r="C6" s="12" t="n"/>
      <c r="D6" s="14" t="n"/>
      <c r="E6" s="15" t="n"/>
      <c r="F6" s="15" t="n"/>
      <c r="G6" s="13" t="n"/>
      <c r="H6" s="13" t="n"/>
      <c r="I6" s="13" t="n"/>
      <c r="J6" s="13" t="n"/>
      <c r="K6" s="12" t="n"/>
      <c r="L6" s="12" t="n"/>
      <c r="M6" s="12" t="n"/>
      <c r="N6" s="14" t="n"/>
      <c r="O6" s="15" t="n"/>
      <c r="P6" s="12">
        <f>IF(E6="","",IF(E6&lt;=1000000,"확인 필요",""))</f>
        <v/>
      </c>
      <c r="Q6" s="12">
        <f>IF(A6="","",IF(OR(M6="폐기",M6="매각"),"-",IF(ISNA(MATCH(A6,'연말 실사표'!$A$7:$A$506,0)),"실사표에 없음",IF(INDEX('연말 실사표'!$D$7:$D$506,MATCH(A6,'연말 실사표'!$A$7:$A$506,0))="","미확인",INDEX('연말 실사표'!$D$7:$D$506,MATCH(A6,'연말 실사표'!$A$7:$A$506,0))))))</f>
        <v/>
      </c>
      <c r="R6" s="13" t="n"/>
    </row>
    <row r="7">
      <c r="A7" s="12" t="n"/>
      <c r="B7" s="13" t="n"/>
      <c r="C7" s="12" t="n"/>
      <c r="D7" s="14" t="n"/>
      <c r="E7" s="15" t="n"/>
      <c r="F7" s="15" t="n"/>
      <c r="G7" s="13" t="n"/>
      <c r="H7" s="13" t="n"/>
      <c r="I7" s="13" t="n"/>
      <c r="J7" s="13" t="n"/>
      <c r="K7" s="12" t="n"/>
      <c r="L7" s="12" t="n"/>
      <c r="M7" s="12" t="n"/>
      <c r="N7" s="14" t="n"/>
      <c r="O7" s="15" t="n"/>
      <c r="P7" s="12">
        <f>IF(E7="","",IF(E7&lt;=1000000,"확인 필요",""))</f>
        <v/>
      </c>
      <c r="Q7" s="12">
        <f>IF(A7="","",IF(OR(M7="폐기",M7="매각"),"-",IF(ISNA(MATCH(A7,'연말 실사표'!$A$7:$A$506,0)),"실사표에 없음",IF(INDEX('연말 실사표'!$D$7:$D$506,MATCH(A7,'연말 실사표'!$A$7:$A$506,0))="","미확인",INDEX('연말 실사표'!$D$7:$D$506,MATCH(A7,'연말 실사표'!$A$7:$A$506,0))))))</f>
        <v/>
      </c>
      <c r="R7" s="13" t="n"/>
    </row>
    <row r="8">
      <c r="A8" s="12" t="n"/>
      <c r="B8" s="13" t="n"/>
      <c r="C8" s="12" t="n"/>
      <c r="D8" s="14" t="n"/>
      <c r="E8" s="15" t="n"/>
      <c r="F8" s="15" t="n"/>
      <c r="G8" s="13" t="n"/>
      <c r="H8" s="13" t="n"/>
      <c r="I8" s="13" t="n"/>
      <c r="J8" s="13" t="n"/>
      <c r="K8" s="12" t="n"/>
      <c r="L8" s="12" t="n"/>
      <c r="M8" s="12" t="n"/>
      <c r="N8" s="14" t="n"/>
      <c r="O8" s="15" t="n"/>
      <c r="P8" s="12">
        <f>IF(E8="","",IF(E8&lt;=1000000,"확인 필요",""))</f>
        <v/>
      </c>
      <c r="Q8" s="12">
        <f>IF(A8="","",IF(OR(M8="폐기",M8="매각"),"-",IF(ISNA(MATCH(A8,'연말 실사표'!$A$7:$A$506,0)),"실사표에 없음",IF(INDEX('연말 실사표'!$D$7:$D$506,MATCH(A8,'연말 실사표'!$A$7:$A$506,0))="","미확인",INDEX('연말 실사표'!$D$7:$D$506,MATCH(A8,'연말 실사표'!$A$7:$A$506,0))))))</f>
        <v/>
      </c>
      <c r="R8" s="13" t="n"/>
    </row>
    <row r="9">
      <c r="A9" s="12" t="n"/>
      <c r="B9" s="13" t="n"/>
      <c r="C9" s="12" t="n"/>
      <c r="D9" s="14" t="n"/>
      <c r="E9" s="15" t="n"/>
      <c r="F9" s="15" t="n"/>
      <c r="G9" s="13" t="n"/>
      <c r="H9" s="13" t="n"/>
      <c r="I9" s="13" t="n"/>
      <c r="J9" s="13" t="n"/>
      <c r="K9" s="12" t="n"/>
      <c r="L9" s="12" t="n"/>
      <c r="M9" s="12" t="n"/>
      <c r="N9" s="14" t="n"/>
      <c r="O9" s="15" t="n"/>
      <c r="P9" s="12">
        <f>IF(E9="","",IF(E9&lt;=1000000,"확인 필요",""))</f>
        <v/>
      </c>
      <c r="Q9" s="12">
        <f>IF(A9="","",IF(OR(M9="폐기",M9="매각"),"-",IF(ISNA(MATCH(A9,'연말 실사표'!$A$7:$A$506,0)),"실사표에 없음",IF(INDEX('연말 실사표'!$D$7:$D$506,MATCH(A9,'연말 실사표'!$A$7:$A$506,0))="","미확인",INDEX('연말 실사표'!$D$7:$D$506,MATCH(A9,'연말 실사표'!$A$7:$A$506,0))))))</f>
        <v/>
      </c>
      <c r="R9" s="13" t="n"/>
    </row>
    <row r="10">
      <c r="A10" s="12" t="n"/>
      <c r="B10" s="13" t="n"/>
      <c r="C10" s="12" t="n"/>
      <c r="D10" s="14" t="n"/>
      <c r="E10" s="15" t="n"/>
      <c r="F10" s="15" t="n"/>
      <c r="G10" s="13" t="n"/>
      <c r="H10" s="13" t="n"/>
      <c r="I10" s="13" t="n"/>
      <c r="J10" s="13" t="n"/>
      <c r="K10" s="12" t="n"/>
      <c r="L10" s="12" t="n"/>
      <c r="M10" s="12" t="n"/>
      <c r="N10" s="14" t="n"/>
      <c r="O10" s="15" t="n"/>
      <c r="P10" s="12">
        <f>IF(E10="","",IF(E10&lt;=1000000,"확인 필요",""))</f>
        <v/>
      </c>
      <c r="Q10" s="12">
        <f>IF(A10="","",IF(OR(M10="폐기",M10="매각"),"-",IF(ISNA(MATCH(A10,'연말 실사표'!$A$7:$A$506,0)),"실사표에 없음",IF(INDEX('연말 실사표'!$D$7:$D$506,MATCH(A10,'연말 실사표'!$A$7:$A$506,0))="","미확인",INDEX('연말 실사표'!$D$7:$D$506,MATCH(A10,'연말 실사표'!$A$7:$A$506,0))))))</f>
        <v/>
      </c>
      <c r="R10" s="13" t="n"/>
    </row>
    <row r="11">
      <c r="A11" s="12" t="n"/>
      <c r="B11" s="13" t="n"/>
      <c r="C11" s="12" t="n"/>
      <c r="D11" s="14" t="n"/>
      <c r="E11" s="15" t="n"/>
      <c r="F11" s="15" t="n"/>
      <c r="G11" s="13" t="n"/>
      <c r="H11" s="13" t="n"/>
      <c r="I11" s="13" t="n"/>
      <c r="J11" s="13" t="n"/>
      <c r="K11" s="12" t="n"/>
      <c r="L11" s="12" t="n"/>
      <c r="M11" s="12" t="n"/>
      <c r="N11" s="14" t="n"/>
      <c r="O11" s="15" t="n"/>
      <c r="P11" s="12">
        <f>IF(E11="","",IF(E11&lt;=1000000,"확인 필요",""))</f>
        <v/>
      </c>
      <c r="Q11" s="12">
        <f>IF(A11="","",IF(OR(M11="폐기",M11="매각"),"-",IF(ISNA(MATCH(A11,'연말 실사표'!$A$7:$A$506,0)),"실사표에 없음",IF(INDEX('연말 실사표'!$D$7:$D$506,MATCH(A11,'연말 실사표'!$A$7:$A$506,0))="","미확인",INDEX('연말 실사표'!$D$7:$D$506,MATCH(A11,'연말 실사표'!$A$7:$A$506,0))))))</f>
        <v/>
      </c>
      <c r="R11" s="13" t="n"/>
    </row>
    <row r="12">
      <c r="A12" s="12" t="n"/>
      <c r="B12" s="13" t="n"/>
      <c r="C12" s="12" t="n"/>
      <c r="D12" s="14" t="n"/>
      <c r="E12" s="15" t="n"/>
      <c r="F12" s="15" t="n"/>
      <c r="G12" s="13" t="n"/>
      <c r="H12" s="13" t="n"/>
      <c r="I12" s="13" t="n"/>
      <c r="J12" s="13" t="n"/>
      <c r="K12" s="12" t="n"/>
      <c r="L12" s="12" t="n"/>
      <c r="M12" s="12" t="n"/>
      <c r="N12" s="14" t="n"/>
      <c r="O12" s="15" t="n"/>
      <c r="P12" s="12">
        <f>IF(E12="","",IF(E12&lt;=1000000,"확인 필요",""))</f>
        <v/>
      </c>
      <c r="Q12" s="12">
        <f>IF(A12="","",IF(OR(M12="폐기",M12="매각"),"-",IF(ISNA(MATCH(A12,'연말 실사표'!$A$7:$A$506,0)),"실사표에 없음",IF(INDEX('연말 실사표'!$D$7:$D$506,MATCH(A12,'연말 실사표'!$A$7:$A$506,0))="","미확인",INDEX('연말 실사표'!$D$7:$D$506,MATCH(A12,'연말 실사표'!$A$7:$A$506,0))))))</f>
        <v/>
      </c>
      <c r="R12" s="13" t="n"/>
    </row>
    <row r="13">
      <c r="A13" s="12" t="n"/>
      <c r="B13" s="13" t="n"/>
      <c r="C13" s="12" t="n"/>
      <c r="D13" s="14" t="n"/>
      <c r="E13" s="15" t="n"/>
      <c r="F13" s="15" t="n"/>
      <c r="G13" s="13" t="n"/>
      <c r="H13" s="13" t="n"/>
      <c r="I13" s="13" t="n"/>
      <c r="J13" s="13" t="n"/>
      <c r="K13" s="12" t="n"/>
      <c r="L13" s="12" t="n"/>
      <c r="M13" s="12" t="n"/>
      <c r="N13" s="14" t="n"/>
      <c r="O13" s="15" t="n"/>
      <c r="P13" s="12">
        <f>IF(E13="","",IF(E13&lt;=1000000,"확인 필요",""))</f>
        <v/>
      </c>
      <c r="Q13" s="12">
        <f>IF(A13="","",IF(OR(M13="폐기",M13="매각"),"-",IF(ISNA(MATCH(A13,'연말 실사표'!$A$7:$A$506,0)),"실사표에 없음",IF(INDEX('연말 실사표'!$D$7:$D$506,MATCH(A13,'연말 실사표'!$A$7:$A$506,0))="","미확인",INDEX('연말 실사표'!$D$7:$D$506,MATCH(A13,'연말 실사표'!$A$7:$A$506,0))))))</f>
        <v/>
      </c>
      <c r="R13" s="13" t="n"/>
    </row>
    <row r="14">
      <c r="A14" s="12" t="n"/>
      <c r="B14" s="13" t="n"/>
      <c r="C14" s="12" t="n"/>
      <c r="D14" s="14" t="n"/>
      <c r="E14" s="15" t="n"/>
      <c r="F14" s="15" t="n"/>
      <c r="G14" s="13" t="n"/>
      <c r="H14" s="13" t="n"/>
      <c r="I14" s="13" t="n"/>
      <c r="J14" s="13" t="n"/>
      <c r="K14" s="12" t="n"/>
      <c r="L14" s="12" t="n"/>
      <c r="M14" s="12" t="n"/>
      <c r="N14" s="14" t="n"/>
      <c r="O14" s="15" t="n"/>
      <c r="P14" s="12">
        <f>IF(E14="","",IF(E14&lt;=1000000,"확인 필요",""))</f>
        <v/>
      </c>
      <c r="Q14" s="12">
        <f>IF(A14="","",IF(OR(M14="폐기",M14="매각"),"-",IF(ISNA(MATCH(A14,'연말 실사표'!$A$7:$A$506,0)),"실사표에 없음",IF(INDEX('연말 실사표'!$D$7:$D$506,MATCH(A14,'연말 실사표'!$A$7:$A$506,0))="","미확인",INDEX('연말 실사표'!$D$7:$D$506,MATCH(A14,'연말 실사표'!$A$7:$A$506,0))))))</f>
        <v/>
      </c>
      <c r="R14" s="13" t="n"/>
    </row>
    <row r="15">
      <c r="A15" s="12" t="n"/>
      <c r="B15" s="13" t="n"/>
      <c r="C15" s="12" t="n"/>
      <c r="D15" s="14" t="n"/>
      <c r="E15" s="15" t="n"/>
      <c r="F15" s="15" t="n"/>
      <c r="G15" s="13" t="n"/>
      <c r="H15" s="13" t="n"/>
      <c r="I15" s="13" t="n"/>
      <c r="J15" s="13" t="n"/>
      <c r="K15" s="12" t="n"/>
      <c r="L15" s="12" t="n"/>
      <c r="M15" s="12" t="n"/>
      <c r="N15" s="14" t="n"/>
      <c r="O15" s="15" t="n"/>
      <c r="P15" s="12">
        <f>IF(E15="","",IF(E15&lt;=1000000,"확인 필요",""))</f>
        <v/>
      </c>
      <c r="Q15" s="12">
        <f>IF(A15="","",IF(OR(M15="폐기",M15="매각"),"-",IF(ISNA(MATCH(A15,'연말 실사표'!$A$7:$A$506,0)),"실사표에 없음",IF(INDEX('연말 실사표'!$D$7:$D$506,MATCH(A15,'연말 실사표'!$A$7:$A$506,0))="","미확인",INDEX('연말 실사표'!$D$7:$D$506,MATCH(A15,'연말 실사표'!$A$7:$A$506,0))))))</f>
        <v/>
      </c>
      <c r="R15" s="13" t="n"/>
    </row>
    <row r="16">
      <c r="A16" s="12" t="n"/>
      <c r="B16" s="13" t="n"/>
      <c r="C16" s="12" t="n"/>
      <c r="D16" s="14" t="n"/>
      <c r="E16" s="15" t="n"/>
      <c r="F16" s="15" t="n"/>
      <c r="G16" s="13" t="n"/>
      <c r="H16" s="13" t="n"/>
      <c r="I16" s="13" t="n"/>
      <c r="J16" s="13" t="n"/>
      <c r="K16" s="12" t="n"/>
      <c r="L16" s="12" t="n"/>
      <c r="M16" s="12" t="n"/>
      <c r="N16" s="14" t="n"/>
      <c r="O16" s="15" t="n"/>
      <c r="P16" s="12">
        <f>IF(E16="","",IF(E16&lt;=1000000,"확인 필요",""))</f>
        <v/>
      </c>
      <c r="Q16" s="12">
        <f>IF(A16="","",IF(OR(M16="폐기",M16="매각"),"-",IF(ISNA(MATCH(A16,'연말 실사표'!$A$7:$A$506,0)),"실사표에 없음",IF(INDEX('연말 실사표'!$D$7:$D$506,MATCH(A16,'연말 실사표'!$A$7:$A$506,0))="","미확인",INDEX('연말 실사표'!$D$7:$D$506,MATCH(A16,'연말 실사표'!$A$7:$A$506,0))))))</f>
        <v/>
      </c>
      <c r="R16" s="13" t="n"/>
    </row>
    <row r="17">
      <c r="A17" s="12" t="n"/>
      <c r="B17" s="13" t="n"/>
      <c r="C17" s="12" t="n"/>
      <c r="D17" s="14" t="n"/>
      <c r="E17" s="15" t="n"/>
      <c r="F17" s="15" t="n"/>
      <c r="G17" s="13" t="n"/>
      <c r="H17" s="13" t="n"/>
      <c r="I17" s="13" t="n"/>
      <c r="J17" s="13" t="n"/>
      <c r="K17" s="12" t="n"/>
      <c r="L17" s="12" t="n"/>
      <c r="M17" s="12" t="n"/>
      <c r="N17" s="14" t="n"/>
      <c r="O17" s="15" t="n"/>
      <c r="P17" s="12">
        <f>IF(E17="","",IF(E17&lt;=1000000,"확인 필요",""))</f>
        <v/>
      </c>
      <c r="Q17" s="12">
        <f>IF(A17="","",IF(OR(M17="폐기",M17="매각"),"-",IF(ISNA(MATCH(A17,'연말 실사표'!$A$7:$A$506,0)),"실사표에 없음",IF(INDEX('연말 실사표'!$D$7:$D$506,MATCH(A17,'연말 실사표'!$A$7:$A$506,0))="","미확인",INDEX('연말 실사표'!$D$7:$D$506,MATCH(A17,'연말 실사표'!$A$7:$A$506,0))))))</f>
        <v/>
      </c>
      <c r="R17" s="13" t="n"/>
    </row>
    <row r="18">
      <c r="A18" s="12" t="n"/>
      <c r="B18" s="13" t="n"/>
      <c r="C18" s="12" t="n"/>
      <c r="D18" s="14" t="n"/>
      <c r="E18" s="15" t="n"/>
      <c r="F18" s="15" t="n"/>
      <c r="G18" s="13" t="n"/>
      <c r="H18" s="13" t="n"/>
      <c r="I18" s="13" t="n"/>
      <c r="J18" s="13" t="n"/>
      <c r="K18" s="12" t="n"/>
      <c r="L18" s="12" t="n"/>
      <c r="M18" s="12" t="n"/>
      <c r="N18" s="14" t="n"/>
      <c r="O18" s="15" t="n"/>
      <c r="P18" s="12">
        <f>IF(E18="","",IF(E18&lt;=1000000,"확인 필요",""))</f>
        <v/>
      </c>
      <c r="Q18" s="12">
        <f>IF(A18="","",IF(OR(M18="폐기",M18="매각"),"-",IF(ISNA(MATCH(A18,'연말 실사표'!$A$7:$A$506,0)),"실사표에 없음",IF(INDEX('연말 실사표'!$D$7:$D$506,MATCH(A18,'연말 실사표'!$A$7:$A$506,0))="","미확인",INDEX('연말 실사표'!$D$7:$D$506,MATCH(A18,'연말 실사표'!$A$7:$A$506,0))))))</f>
        <v/>
      </c>
      <c r="R18" s="13" t="n"/>
    </row>
    <row r="19">
      <c r="A19" s="12" t="n"/>
      <c r="B19" s="13" t="n"/>
      <c r="C19" s="12" t="n"/>
      <c r="D19" s="14" t="n"/>
      <c r="E19" s="15" t="n"/>
      <c r="F19" s="15" t="n"/>
      <c r="G19" s="13" t="n"/>
      <c r="H19" s="13" t="n"/>
      <c r="I19" s="13" t="n"/>
      <c r="J19" s="13" t="n"/>
      <c r="K19" s="12" t="n"/>
      <c r="L19" s="12" t="n"/>
      <c r="M19" s="12" t="n"/>
      <c r="N19" s="14" t="n"/>
      <c r="O19" s="15" t="n"/>
      <c r="P19" s="12">
        <f>IF(E19="","",IF(E19&lt;=1000000,"확인 필요",""))</f>
        <v/>
      </c>
      <c r="Q19" s="12">
        <f>IF(A19="","",IF(OR(M19="폐기",M19="매각"),"-",IF(ISNA(MATCH(A19,'연말 실사표'!$A$7:$A$506,0)),"실사표에 없음",IF(INDEX('연말 실사표'!$D$7:$D$506,MATCH(A19,'연말 실사표'!$A$7:$A$506,0))="","미확인",INDEX('연말 실사표'!$D$7:$D$506,MATCH(A19,'연말 실사표'!$A$7:$A$506,0))))))</f>
        <v/>
      </c>
      <c r="R19" s="13" t="n"/>
    </row>
    <row r="20">
      <c r="A20" s="12" t="n"/>
      <c r="B20" s="13" t="n"/>
      <c r="C20" s="12" t="n"/>
      <c r="D20" s="14" t="n"/>
      <c r="E20" s="15" t="n"/>
      <c r="F20" s="15" t="n"/>
      <c r="G20" s="13" t="n"/>
      <c r="H20" s="13" t="n"/>
      <c r="I20" s="13" t="n"/>
      <c r="J20" s="13" t="n"/>
      <c r="K20" s="12" t="n"/>
      <c r="L20" s="12" t="n"/>
      <c r="M20" s="12" t="n"/>
      <c r="N20" s="14" t="n"/>
      <c r="O20" s="15" t="n"/>
      <c r="P20" s="12">
        <f>IF(E20="","",IF(E20&lt;=1000000,"확인 필요",""))</f>
        <v/>
      </c>
      <c r="Q20" s="12">
        <f>IF(A20="","",IF(OR(M20="폐기",M20="매각"),"-",IF(ISNA(MATCH(A20,'연말 실사표'!$A$7:$A$506,0)),"실사표에 없음",IF(INDEX('연말 실사표'!$D$7:$D$506,MATCH(A20,'연말 실사표'!$A$7:$A$506,0))="","미확인",INDEX('연말 실사표'!$D$7:$D$506,MATCH(A20,'연말 실사표'!$A$7:$A$506,0))))))</f>
        <v/>
      </c>
      <c r="R20" s="13" t="n"/>
    </row>
    <row r="21">
      <c r="A21" s="12" t="n"/>
      <c r="B21" s="13" t="n"/>
      <c r="C21" s="12" t="n"/>
      <c r="D21" s="14" t="n"/>
      <c r="E21" s="15" t="n"/>
      <c r="F21" s="15" t="n"/>
      <c r="G21" s="13" t="n"/>
      <c r="H21" s="13" t="n"/>
      <c r="I21" s="13" t="n"/>
      <c r="J21" s="13" t="n"/>
      <c r="K21" s="12" t="n"/>
      <c r="L21" s="12" t="n"/>
      <c r="M21" s="12" t="n"/>
      <c r="N21" s="14" t="n"/>
      <c r="O21" s="15" t="n"/>
      <c r="P21" s="12">
        <f>IF(E21="","",IF(E21&lt;=1000000,"확인 필요",""))</f>
        <v/>
      </c>
      <c r="Q21" s="12">
        <f>IF(A21="","",IF(OR(M21="폐기",M21="매각"),"-",IF(ISNA(MATCH(A21,'연말 실사표'!$A$7:$A$506,0)),"실사표에 없음",IF(INDEX('연말 실사표'!$D$7:$D$506,MATCH(A21,'연말 실사표'!$A$7:$A$506,0))="","미확인",INDEX('연말 실사표'!$D$7:$D$506,MATCH(A21,'연말 실사표'!$A$7:$A$506,0))))))</f>
        <v/>
      </c>
      <c r="R21" s="13" t="n"/>
    </row>
    <row r="22">
      <c r="A22" s="12" t="n"/>
      <c r="B22" s="13" t="n"/>
      <c r="C22" s="12" t="n"/>
      <c r="D22" s="14" t="n"/>
      <c r="E22" s="15" t="n"/>
      <c r="F22" s="15" t="n"/>
      <c r="G22" s="13" t="n"/>
      <c r="H22" s="13" t="n"/>
      <c r="I22" s="13" t="n"/>
      <c r="J22" s="13" t="n"/>
      <c r="K22" s="12" t="n"/>
      <c r="L22" s="12" t="n"/>
      <c r="M22" s="12" t="n"/>
      <c r="N22" s="14" t="n"/>
      <c r="O22" s="15" t="n"/>
      <c r="P22" s="12">
        <f>IF(E22="","",IF(E22&lt;=1000000,"확인 필요",""))</f>
        <v/>
      </c>
      <c r="Q22" s="12">
        <f>IF(A22="","",IF(OR(M22="폐기",M22="매각"),"-",IF(ISNA(MATCH(A22,'연말 실사표'!$A$7:$A$506,0)),"실사표에 없음",IF(INDEX('연말 실사표'!$D$7:$D$506,MATCH(A22,'연말 실사표'!$A$7:$A$506,0))="","미확인",INDEX('연말 실사표'!$D$7:$D$506,MATCH(A22,'연말 실사표'!$A$7:$A$506,0))))))</f>
        <v/>
      </c>
      <c r="R22" s="13" t="n"/>
    </row>
    <row r="23">
      <c r="A23" s="12" t="n"/>
      <c r="B23" s="13" t="n"/>
      <c r="C23" s="12" t="n"/>
      <c r="D23" s="14" t="n"/>
      <c r="E23" s="15" t="n"/>
      <c r="F23" s="15" t="n"/>
      <c r="G23" s="13" t="n"/>
      <c r="H23" s="13" t="n"/>
      <c r="I23" s="13" t="n"/>
      <c r="J23" s="13" t="n"/>
      <c r="K23" s="12" t="n"/>
      <c r="L23" s="12" t="n"/>
      <c r="M23" s="12" t="n"/>
      <c r="N23" s="14" t="n"/>
      <c r="O23" s="15" t="n"/>
      <c r="P23" s="12">
        <f>IF(E23="","",IF(E23&lt;=1000000,"확인 필요",""))</f>
        <v/>
      </c>
      <c r="Q23" s="12">
        <f>IF(A23="","",IF(OR(M23="폐기",M23="매각"),"-",IF(ISNA(MATCH(A23,'연말 실사표'!$A$7:$A$506,0)),"실사표에 없음",IF(INDEX('연말 실사표'!$D$7:$D$506,MATCH(A23,'연말 실사표'!$A$7:$A$506,0))="","미확인",INDEX('연말 실사표'!$D$7:$D$506,MATCH(A23,'연말 실사표'!$A$7:$A$506,0))))))</f>
        <v/>
      </c>
      <c r="R23" s="13" t="n"/>
    </row>
    <row r="24">
      <c r="A24" s="12" t="n"/>
      <c r="B24" s="13" t="n"/>
      <c r="C24" s="12" t="n"/>
      <c r="D24" s="14" t="n"/>
      <c r="E24" s="15" t="n"/>
      <c r="F24" s="15" t="n"/>
      <c r="G24" s="13" t="n"/>
      <c r="H24" s="13" t="n"/>
      <c r="I24" s="13" t="n"/>
      <c r="J24" s="13" t="n"/>
      <c r="K24" s="12" t="n"/>
      <c r="L24" s="12" t="n"/>
      <c r="M24" s="12" t="n"/>
      <c r="N24" s="14" t="n"/>
      <c r="O24" s="15" t="n"/>
      <c r="P24" s="12">
        <f>IF(E24="","",IF(E24&lt;=1000000,"확인 필요",""))</f>
        <v/>
      </c>
      <c r="Q24" s="12">
        <f>IF(A24="","",IF(OR(M24="폐기",M24="매각"),"-",IF(ISNA(MATCH(A24,'연말 실사표'!$A$7:$A$506,0)),"실사표에 없음",IF(INDEX('연말 실사표'!$D$7:$D$506,MATCH(A24,'연말 실사표'!$A$7:$A$506,0))="","미확인",INDEX('연말 실사표'!$D$7:$D$506,MATCH(A24,'연말 실사표'!$A$7:$A$506,0))))))</f>
        <v/>
      </c>
      <c r="R24" s="13" t="n"/>
    </row>
    <row r="25">
      <c r="A25" s="12" t="n"/>
      <c r="B25" s="13" t="n"/>
      <c r="C25" s="12" t="n"/>
      <c r="D25" s="14" t="n"/>
      <c r="E25" s="15" t="n"/>
      <c r="F25" s="15" t="n"/>
      <c r="G25" s="13" t="n"/>
      <c r="H25" s="13" t="n"/>
      <c r="I25" s="13" t="n"/>
      <c r="J25" s="13" t="n"/>
      <c r="K25" s="12" t="n"/>
      <c r="L25" s="12" t="n"/>
      <c r="M25" s="12" t="n"/>
      <c r="N25" s="14" t="n"/>
      <c r="O25" s="15" t="n"/>
      <c r="P25" s="12">
        <f>IF(E25="","",IF(E25&lt;=1000000,"확인 필요",""))</f>
        <v/>
      </c>
      <c r="Q25" s="12">
        <f>IF(A25="","",IF(OR(M25="폐기",M25="매각"),"-",IF(ISNA(MATCH(A25,'연말 실사표'!$A$7:$A$506,0)),"실사표에 없음",IF(INDEX('연말 실사표'!$D$7:$D$506,MATCH(A25,'연말 실사표'!$A$7:$A$506,0))="","미확인",INDEX('연말 실사표'!$D$7:$D$506,MATCH(A25,'연말 실사표'!$A$7:$A$506,0))))))</f>
        <v/>
      </c>
      <c r="R25" s="13" t="n"/>
    </row>
    <row r="26">
      <c r="A26" s="12" t="n"/>
      <c r="B26" s="13" t="n"/>
      <c r="C26" s="12" t="n"/>
      <c r="D26" s="14" t="n"/>
      <c r="E26" s="15" t="n"/>
      <c r="F26" s="15" t="n"/>
      <c r="G26" s="13" t="n"/>
      <c r="H26" s="13" t="n"/>
      <c r="I26" s="13" t="n"/>
      <c r="J26" s="13" t="n"/>
      <c r="K26" s="12" t="n"/>
      <c r="L26" s="12" t="n"/>
      <c r="M26" s="12" t="n"/>
      <c r="N26" s="14" t="n"/>
      <c r="O26" s="15" t="n"/>
      <c r="P26" s="12">
        <f>IF(E26="","",IF(E26&lt;=1000000,"확인 필요",""))</f>
        <v/>
      </c>
      <c r="Q26" s="12">
        <f>IF(A26="","",IF(OR(M26="폐기",M26="매각"),"-",IF(ISNA(MATCH(A26,'연말 실사표'!$A$7:$A$506,0)),"실사표에 없음",IF(INDEX('연말 실사표'!$D$7:$D$506,MATCH(A26,'연말 실사표'!$A$7:$A$506,0))="","미확인",INDEX('연말 실사표'!$D$7:$D$506,MATCH(A26,'연말 실사표'!$A$7:$A$506,0))))))</f>
        <v/>
      </c>
      <c r="R26" s="13" t="n"/>
    </row>
    <row r="27">
      <c r="A27" s="12" t="n"/>
      <c r="B27" s="13" t="n"/>
      <c r="C27" s="12" t="n"/>
      <c r="D27" s="14" t="n"/>
      <c r="E27" s="15" t="n"/>
      <c r="F27" s="15" t="n"/>
      <c r="G27" s="13" t="n"/>
      <c r="H27" s="13" t="n"/>
      <c r="I27" s="13" t="n"/>
      <c r="J27" s="13" t="n"/>
      <c r="K27" s="12" t="n"/>
      <c r="L27" s="12" t="n"/>
      <c r="M27" s="12" t="n"/>
      <c r="N27" s="14" t="n"/>
      <c r="O27" s="15" t="n"/>
      <c r="P27" s="12">
        <f>IF(E27="","",IF(E27&lt;=1000000,"확인 필요",""))</f>
        <v/>
      </c>
      <c r="Q27" s="12">
        <f>IF(A27="","",IF(OR(M27="폐기",M27="매각"),"-",IF(ISNA(MATCH(A27,'연말 실사표'!$A$7:$A$506,0)),"실사표에 없음",IF(INDEX('연말 실사표'!$D$7:$D$506,MATCH(A27,'연말 실사표'!$A$7:$A$506,0))="","미확인",INDEX('연말 실사표'!$D$7:$D$506,MATCH(A27,'연말 실사표'!$A$7:$A$506,0))))))</f>
        <v/>
      </c>
      <c r="R27" s="13" t="n"/>
    </row>
    <row r="28">
      <c r="A28" s="12" t="n"/>
      <c r="B28" s="13" t="n"/>
      <c r="C28" s="12" t="n"/>
      <c r="D28" s="14" t="n"/>
      <c r="E28" s="15" t="n"/>
      <c r="F28" s="15" t="n"/>
      <c r="G28" s="13" t="n"/>
      <c r="H28" s="13" t="n"/>
      <c r="I28" s="13" t="n"/>
      <c r="J28" s="13" t="n"/>
      <c r="K28" s="12" t="n"/>
      <c r="L28" s="12" t="n"/>
      <c r="M28" s="12" t="n"/>
      <c r="N28" s="14" t="n"/>
      <c r="O28" s="15" t="n"/>
      <c r="P28" s="12">
        <f>IF(E28="","",IF(E28&lt;=1000000,"확인 필요",""))</f>
        <v/>
      </c>
      <c r="Q28" s="12">
        <f>IF(A28="","",IF(OR(M28="폐기",M28="매각"),"-",IF(ISNA(MATCH(A28,'연말 실사표'!$A$7:$A$506,0)),"실사표에 없음",IF(INDEX('연말 실사표'!$D$7:$D$506,MATCH(A28,'연말 실사표'!$A$7:$A$506,0))="","미확인",INDEX('연말 실사표'!$D$7:$D$506,MATCH(A28,'연말 실사표'!$A$7:$A$506,0))))))</f>
        <v/>
      </c>
      <c r="R28" s="13" t="n"/>
    </row>
    <row r="29">
      <c r="A29" s="12" t="n"/>
      <c r="B29" s="13" t="n"/>
      <c r="C29" s="12" t="n"/>
      <c r="D29" s="14" t="n"/>
      <c r="E29" s="15" t="n"/>
      <c r="F29" s="15" t="n"/>
      <c r="G29" s="13" t="n"/>
      <c r="H29" s="13" t="n"/>
      <c r="I29" s="13" t="n"/>
      <c r="J29" s="13" t="n"/>
      <c r="K29" s="12" t="n"/>
      <c r="L29" s="12" t="n"/>
      <c r="M29" s="12" t="n"/>
      <c r="N29" s="14" t="n"/>
      <c r="O29" s="15" t="n"/>
      <c r="P29" s="12">
        <f>IF(E29="","",IF(E29&lt;=1000000,"확인 필요",""))</f>
        <v/>
      </c>
      <c r="Q29" s="12">
        <f>IF(A29="","",IF(OR(M29="폐기",M29="매각"),"-",IF(ISNA(MATCH(A29,'연말 실사표'!$A$7:$A$506,0)),"실사표에 없음",IF(INDEX('연말 실사표'!$D$7:$D$506,MATCH(A29,'연말 실사표'!$A$7:$A$506,0))="","미확인",INDEX('연말 실사표'!$D$7:$D$506,MATCH(A29,'연말 실사표'!$A$7:$A$506,0))))))</f>
        <v/>
      </c>
      <c r="R29" s="13" t="n"/>
    </row>
    <row r="30">
      <c r="A30" s="12" t="n"/>
      <c r="B30" s="13" t="n"/>
      <c r="C30" s="12" t="n"/>
      <c r="D30" s="14" t="n"/>
      <c r="E30" s="15" t="n"/>
      <c r="F30" s="15" t="n"/>
      <c r="G30" s="13" t="n"/>
      <c r="H30" s="13" t="n"/>
      <c r="I30" s="13" t="n"/>
      <c r="J30" s="13" t="n"/>
      <c r="K30" s="12" t="n"/>
      <c r="L30" s="12" t="n"/>
      <c r="M30" s="12" t="n"/>
      <c r="N30" s="14" t="n"/>
      <c r="O30" s="15" t="n"/>
      <c r="P30" s="12">
        <f>IF(E30="","",IF(E30&lt;=1000000,"확인 필요",""))</f>
        <v/>
      </c>
      <c r="Q30" s="12">
        <f>IF(A30="","",IF(OR(M30="폐기",M30="매각"),"-",IF(ISNA(MATCH(A30,'연말 실사표'!$A$7:$A$506,0)),"실사표에 없음",IF(INDEX('연말 실사표'!$D$7:$D$506,MATCH(A30,'연말 실사표'!$A$7:$A$506,0))="","미확인",INDEX('연말 실사표'!$D$7:$D$506,MATCH(A30,'연말 실사표'!$A$7:$A$506,0))))))</f>
        <v/>
      </c>
      <c r="R30" s="13" t="n"/>
    </row>
    <row r="31">
      <c r="A31" s="12" t="n"/>
      <c r="B31" s="13" t="n"/>
      <c r="C31" s="12" t="n"/>
      <c r="D31" s="14" t="n"/>
      <c r="E31" s="15" t="n"/>
      <c r="F31" s="15" t="n"/>
      <c r="G31" s="13" t="n"/>
      <c r="H31" s="13" t="n"/>
      <c r="I31" s="13" t="n"/>
      <c r="J31" s="13" t="n"/>
      <c r="K31" s="12" t="n"/>
      <c r="L31" s="12" t="n"/>
      <c r="M31" s="12" t="n"/>
      <c r="N31" s="14" t="n"/>
      <c r="O31" s="15" t="n"/>
      <c r="P31" s="12">
        <f>IF(E31="","",IF(E31&lt;=1000000,"확인 필요",""))</f>
        <v/>
      </c>
      <c r="Q31" s="12">
        <f>IF(A31="","",IF(OR(M31="폐기",M31="매각"),"-",IF(ISNA(MATCH(A31,'연말 실사표'!$A$7:$A$506,0)),"실사표에 없음",IF(INDEX('연말 실사표'!$D$7:$D$506,MATCH(A31,'연말 실사표'!$A$7:$A$506,0))="","미확인",INDEX('연말 실사표'!$D$7:$D$506,MATCH(A31,'연말 실사표'!$A$7:$A$506,0))))))</f>
        <v/>
      </c>
      <c r="R31" s="13" t="n"/>
    </row>
    <row r="32">
      <c r="A32" s="12" t="n"/>
      <c r="B32" s="13" t="n"/>
      <c r="C32" s="12" t="n"/>
      <c r="D32" s="14" t="n"/>
      <c r="E32" s="15" t="n"/>
      <c r="F32" s="15" t="n"/>
      <c r="G32" s="13" t="n"/>
      <c r="H32" s="13" t="n"/>
      <c r="I32" s="13" t="n"/>
      <c r="J32" s="13" t="n"/>
      <c r="K32" s="12" t="n"/>
      <c r="L32" s="12" t="n"/>
      <c r="M32" s="12" t="n"/>
      <c r="N32" s="14" t="n"/>
      <c r="O32" s="15" t="n"/>
      <c r="P32" s="12">
        <f>IF(E32="","",IF(E32&lt;=1000000,"확인 필요",""))</f>
        <v/>
      </c>
      <c r="Q32" s="12">
        <f>IF(A32="","",IF(OR(M32="폐기",M32="매각"),"-",IF(ISNA(MATCH(A32,'연말 실사표'!$A$7:$A$506,0)),"실사표에 없음",IF(INDEX('연말 실사표'!$D$7:$D$506,MATCH(A32,'연말 실사표'!$A$7:$A$506,0))="","미확인",INDEX('연말 실사표'!$D$7:$D$506,MATCH(A32,'연말 실사표'!$A$7:$A$506,0))))))</f>
        <v/>
      </c>
      <c r="R32" s="13" t="n"/>
    </row>
    <row r="33">
      <c r="A33" s="12" t="n"/>
      <c r="B33" s="13" t="n"/>
      <c r="C33" s="12" t="n"/>
      <c r="D33" s="14" t="n"/>
      <c r="E33" s="15" t="n"/>
      <c r="F33" s="15" t="n"/>
      <c r="G33" s="13" t="n"/>
      <c r="H33" s="13" t="n"/>
      <c r="I33" s="13" t="n"/>
      <c r="J33" s="13" t="n"/>
      <c r="K33" s="12" t="n"/>
      <c r="L33" s="12" t="n"/>
      <c r="M33" s="12" t="n"/>
      <c r="N33" s="14" t="n"/>
      <c r="O33" s="15" t="n"/>
      <c r="P33" s="12">
        <f>IF(E33="","",IF(E33&lt;=1000000,"확인 필요",""))</f>
        <v/>
      </c>
      <c r="Q33" s="12">
        <f>IF(A33="","",IF(OR(M33="폐기",M33="매각"),"-",IF(ISNA(MATCH(A33,'연말 실사표'!$A$7:$A$506,0)),"실사표에 없음",IF(INDEX('연말 실사표'!$D$7:$D$506,MATCH(A33,'연말 실사표'!$A$7:$A$506,0))="","미확인",INDEX('연말 실사표'!$D$7:$D$506,MATCH(A33,'연말 실사표'!$A$7:$A$506,0))))))</f>
        <v/>
      </c>
      <c r="R33" s="13" t="n"/>
    </row>
    <row r="34">
      <c r="A34" s="12" t="n"/>
      <c r="B34" s="13" t="n"/>
      <c r="C34" s="12" t="n"/>
      <c r="D34" s="14" t="n"/>
      <c r="E34" s="15" t="n"/>
      <c r="F34" s="15" t="n"/>
      <c r="G34" s="13" t="n"/>
      <c r="H34" s="13" t="n"/>
      <c r="I34" s="13" t="n"/>
      <c r="J34" s="13" t="n"/>
      <c r="K34" s="12" t="n"/>
      <c r="L34" s="12" t="n"/>
      <c r="M34" s="12" t="n"/>
      <c r="N34" s="14" t="n"/>
      <c r="O34" s="15" t="n"/>
      <c r="P34" s="12">
        <f>IF(E34="","",IF(E34&lt;=1000000,"확인 필요",""))</f>
        <v/>
      </c>
      <c r="Q34" s="12">
        <f>IF(A34="","",IF(OR(M34="폐기",M34="매각"),"-",IF(ISNA(MATCH(A34,'연말 실사표'!$A$7:$A$506,0)),"실사표에 없음",IF(INDEX('연말 실사표'!$D$7:$D$506,MATCH(A34,'연말 실사표'!$A$7:$A$506,0))="","미확인",INDEX('연말 실사표'!$D$7:$D$506,MATCH(A34,'연말 실사표'!$A$7:$A$506,0))))))</f>
        <v/>
      </c>
      <c r="R34" s="13" t="n"/>
    </row>
    <row r="35">
      <c r="A35" s="12" t="n"/>
      <c r="B35" s="13" t="n"/>
      <c r="C35" s="12" t="n"/>
      <c r="D35" s="14" t="n"/>
      <c r="E35" s="15" t="n"/>
      <c r="F35" s="15" t="n"/>
      <c r="G35" s="13" t="n"/>
      <c r="H35" s="13" t="n"/>
      <c r="I35" s="13" t="n"/>
      <c r="J35" s="13" t="n"/>
      <c r="K35" s="12" t="n"/>
      <c r="L35" s="12" t="n"/>
      <c r="M35" s="12" t="n"/>
      <c r="N35" s="14" t="n"/>
      <c r="O35" s="15" t="n"/>
      <c r="P35" s="12">
        <f>IF(E35="","",IF(E35&lt;=1000000,"확인 필요",""))</f>
        <v/>
      </c>
      <c r="Q35" s="12">
        <f>IF(A35="","",IF(OR(M35="폐기",M35="매각"),"-",IF(ISNA(MATCH(A35,'연말 실사표'!$A$7:$A$506,0)),"실사표에 없음",IF(INDEX('연말 실사표'!$D$7:$D$506,MATCH(A35,'연말 실사표'!$A$7:$A$506,0))="","미확인",INDEX('연말 실사표'!$D$7:$D$506,MATCH(A35,'연말 실사표'!$A$7:$A$506,0))))))</f>
        <v/>
      </c>
      <c r="R35" s="13" t="n"/>
    </row>
    <row r="36">
      <c r="A36" s="12" t="n"/>
      <c r="B36" s="13" t="n"/>
      <c r="C36" s="12" t="n"/>
      <c r="D36" s="14" t="n"/>
      <c r="E36" s="15" t="n"/>
      <c r="F36" s="15" t="n"/>
      <c r="G36" s="13" t="n"/>
      <c r="H36" s="13" t="n"/>
      <c r="I36" s="13" t="n"/>
      <c r="J36" s="13" t="n"/>
      <c r="K36" s="12" t="n"/>
      <c r="L36" s="12" t="n"/>
      <c r="M36" s="12" t="n"/>
      <c r="N36" s="14" t="n"/>
      <c r="O36" s="15" t="n"/>
      <c r="P36" s="12">
        <f>IF(E36="","",IF(E36&lt;=1000000,"확인 필요",""))</f>
        <v/>
      </c>
      <c r="Q36" s="12">
        <f>IF(A36="","",IF(OR(M36="폐기",M36="매각"),"-",IF(ISNA(MATCH(A36,'연말 실사표'!$A$7:$A$506,0)),"실사표에 없음",IF(INDEX('연말 실사표'!$D$7:$D$506,MATCH(A36,'연말 실사표'!$A$7:$A$506,0))="","미확인",INDEX('연말 실사표'!$D$7:$D$506,MATCH(A36,'연말 실사표'!$A$7:$A$506,0))))))</f>
        <v/>
      </c>
      <c r="R36" s="13" t="n"/>
    </row>
    <row r="37">
      <c r="A37" s="12" t="n"/>
      <c r="B37" s="13" t="n"/>
      <c r="C37" s="12" t="n"/>
      <c r="D37" s="14" t="n"/>
      <c r="E37" s="15" t="n"/>
      <c r="F37" s="15" t="n"/>
      <c r="G37" s="13" t="n"/>
      <c r="H37" s="13" t="n"/>
      <c r="I37" s="13" t="n"/>
      <c r="J37" s="13" t="n"/>
      <c r="K37" s="12" t="n"/>
      <c r="L37" s="12" t="n"/>
      <c r="M37" s="12" t="n"/>
      <c r="N37" s="14" t="n"/>
      <c r="O37" s="15" t="n"/>
      <c r="P37" s="12">
        <f>IF(E37="","",IF(E37&lt;=1000000,"확인 필요",""))</f>
        <v/>
      </c>
      <c r="Q37" s="12">
        <f>IF(A37="","",IF(OR(M37="폐기",M37="매각"),"-",IF(ISNA(MATCH(A37,'연말 실사표'!$A$7:$A$506,0)),"실사표에 없음",IF(INDEX('연말 실사표'!$D$7:$D$506,MATCH(A37,'연말 실사표'!$A$7:$A$506,0))="","미확인",INDEX('연말 실사표'!$D$7:$D$506,MATCH(A37,'연말 실사표'!$A$7:$A$506,0))))))</f>
        <v/>
      </c>
      <c r="R37" s="13" t="n"/>
    </row>
    <row r="38">
      <c r="A38" s="12" t="n"/>
      <c r="B38" s="13" t="n"/>
      <c r="C38" s="12" t="n"/>
      <c r="D38" s="14" t="n"/>
      <c r="E38" s="15" t="n"/>
      <c r="F38" s="15" t="n"/>
      <c r="G38" s="13" t="n"/>
      <c r="H38" s="13" t="n"/>
      <c r="I38" s="13" t="n"/>
      <c r="J38" s="13" t="n"/>
      <c r="K38" s="12" t="n"/>
      <c r="L38" s="12" t="n"/>
      <c r="M38" s="12" t="n"/>
      <c r="N38" s="14" t="n"/>
      <c r="O38" s="15" t="n"/>
      <c r="P38" s="12">
        <f>IF(E38="","",IF(E38&lt;=1000000,"확인 필요",""))</f>
        <v/>
      </c>
      <c r="Q38" s="12">
        <f>IF(A38="","",IF(OR(M38="폐기",M38="매각"),"-",IF(ISNA(MATCH(A38,'연말 실사표'!$A$7:$A$506,0)),"실사표에 없음",IF(INDEX('연말 실사표'!$D$7:$D$506,MATCH(A38,'연말 실사표'!$A$7:$A$506,0))="","미확인",INDEX('연말 실사표'!$D$7:$D$506,MATCH(A38,'연말 실사표'!$A$7:$A$506,0))))))</f>
        <v/>
      </c>
      <c r="R38" s="13" t="n"/>
    </row>
    <row r="39">
      <c r="A39" s="12" t="n"/>
      <c r="B39" s="13" t="n"/>
      <c r="C39" s="12" t="n"/>
      <c r="D39" s="14" t="n"/>
      <c r="E39" s="15" t="n"/>
      <c r="F39" s="15" t="n"/>
      <c r="G39" s="13" t="n"/>
      <c r="H39" s="13" t="n"/>
      <c r="I39" s="13" t="n"/>
      <c r="J39" s="13" t="n"/>
      <c r="K39" s="12" t="n"/>
      <c r="L39" s="12" t="n"/>
      <c r="M39" s="12" t="n"/>
      <c r="N39" s="14" t="n"/>
      <c r="O39" s="15" t="n"/>
      <c r="P39" s="12">
        <f>IF(E39="","",IF(E39&lt;=1000000,"확인 필요",""))</f>
        <v/>
      </c>
      <c r="Q39" s="12">
        <f>IF(A39="","",IF(OR(M39="폐기",M39="매각"),"-",IF(ISNA(MATCH(A39,'연말 실사표'!$A$7:$A$506,0)),"실사표에 없음",IF(INDEX('연말 실사표'!$D$7:$D$506,MATCH(A39,'연말 실사표'!$A$7:$A$506,0))="","미확인",INDEX('연말 실사표'!$D$7:$D$506,MATCH(A39,'연말 실사표'!$A$7:$A$506,0))))))</f>
        <v/>
      </c>
      <c r="R39" s="13" t="n"/>
    </row>
    <row r="40">
      <c r="A40" s="12" t="n"/>
      <c r="B40" s="13" t="n"/>
      <c r="C40" s="12" t="n"/>
      <c r="D40" s="14" t="n"/>
      <c r="E40" s="15" t="n"/>
      <c r="F40" s="15" t="n"/>
      <c r="G40" s="13" t="n"/>
      <c r="H40" s="13" t="n"/>
      <c r="I40" s="13" t="n"/>
      <c r="J40" s="13" t="n"/>
      <c r="K40" s="12" t="n"/>
      <c r="L40" s="12" t="n"/>
      <c r="M40" s="12" t="n"/>
      <c r="N40" s="14" t="n"/>
      <c r="O40" s="15" t="n"/>
      <c r="P40" s="12">
        <f>IF(E40="","",IF(E40&lt;=1000000,"확인 필요",""))</f>
        <v/>
      </c>
      <c r="Q40" s="12">
        <f>IF(A40="","",IF(OR(M40="폐기",M40="매각"),"-",IF(ISNA(MATCH(A40,'연말 실사표'!$A$7:$A$506,0)),"실사표에 없음",IF(INDEX('연말 실사표'!$D$7:$D$506,MATCH(A40,'연말 실사표'!$A$7:$A$506,0))="","미확인",INDEX('연말 실사표'!$D$7:$D$506,MATCH(A40,'연말 실사표'!$A$7:$A$506,0))))))</f>
        <v/>
      </c>
      <c r="R40" s="13" t="n"/>
    </row>
    <row r="41">
      <c r="A41" s="12" t="n"/>
      <c r="B41" s="13" t="n"/>
      <c r="C41" s="12" t="n"/>
      <c r="D41" s="14" t="n"/>
      <c r="E41" s="15" t="n"/>
      <c r="F41" s="15" t="n"/>
      <c r="G41" s="13" t="n"/>
      <c r="H41" s="13" t="n"/>
      <c r="I41" s="13" t="n"/>
      <c r="J41" s="13" t="n"/>
      <c r="K41" s="12" t="n"/>
      <c r="L41" s="12" t="n"/>
      <c r="M41" s="12" t="n"/>
      <c r="N41" s="14" t="n"/>
      <c r="O41" s="15" t="n"/>
      <c r="P41" s="12">
        <f>IF(E41="","",IF(E41&lt;=1000000,"확인 필요",""))</f>
        <v/>
      </c>
      <c r="Q41" s="12">
        <f>IF(A41="","",IF(OR(M41="폐기",M41="매각"),"-",IF(ISNA(MATCH(A41,'연말 실사표'!$A$7:$A$506,0)),"실사표에 없음",IF(INDEX('연말 실사표'!$D$7:$D$506,MATCH(A41,'연말 실사표'!$A$7:$A$506,0))="","미확인",INDEX('연말 실사표'!$D$7:$D$506,MATCH(A41,'연말 실사표'!$A$7:$A$506,0))))))</f>
        <v/>
      </c>
      <c r="R41" s="13" t="n"/>
    </row>
    <row r="42">
      <c r="A42" s="12" t="n"/>
      <c r="B42" s="13" t="n"/>
      <c r="C42" s="12" t="n"/>
      <c r="D42" s="14" t="n"/>
      <c r="E42" s="15" t="n"/>
      <c r="F42" s="15" t="n"/>
      <c r="G42" s="13" t="n"/>
      <c r="H42" s="13" t="n"/>
      <c r="I42" s="13" t="n"/>
      <c r="J42" s="13" t="n"/>
      <c r="K42" s="12" t="n"/>
      <c r="L42" s="12" t="n"/>
      <c r="M42" s="12" t="n"/>
      <c r="N42" s="14" t="n"/>
      <c r="O42" s="15" t="n"/>
      <c r="P42" s="12">
        <f>IF(E42="","",IF(E42&lt;=1000000,"확인 필요",""))</f>
        <v/>
      </c>
      <c r="Q42" s="12">
        <f>IF(A42="","",IF(OR(M42="폐기",M42="매각"),"-",IF(ISNA(MATCH(A42,'연말 실사표'!$A$7:$A$506,0)),"실사표에 없음",IF(INDEX('연말 실사표'!$D$7:$D$506,MATCH(A42,'연말 실사표'!$A$7:$A$506,0))="","미확인",INDEX('연말 실사표'!$D$7:$D$506,MATCH(A42,'연말 실사표'!$A$7:$A$506,0))))))</f>
        <v/>
      </c>
      <c r="R42" s="13" t="n"/>
    </row>
    <row r="43">
      <c r="A43" s="12" t="n"/>
      <c r="B43" s="13" t="n"/>
      <c r="C43" s="12" t="n"/>
      <c r="D43" s="14" t="n"/>
      <c r="E43" s="15" t="n"/>
      <c r="F43" s="15" t="n"/>
      <c r="G43" s="13" t="n"/>
      <c r="H43" s="13" t="n"/>
      <c r="I43" s="13" t="n"/>
      <c r="J43" s="13" t="n"/>
      <c r="K43" s="12" t="n"/>
      <c r="L43" s="12" t="n"/>
      <c r="M43" s="12" t="n"/>
      <c r="N43" s="14" t="n"/>
      <c r="O43" s="15" t="n"/>
      <c r="P43" s="12">
        <f>IF(E43="","",IF(E43&lt;=1000000,"확인 필요",""))</f>
        <v/>
      </c>
      <c r="Q43" s="12">
        <f>IF(A43="","",IF(OR(M43="폐기",M43="매각"),"-",IF(ISNA(MATCH(A43,'연말 실사표'!$A$7:$A$506,0)),"실사표에 없음",IF(INDEX('연말 실사표'!$D$7:$D$506,MATCH(A43,'연말 실사표'!$A$7:$A$506,0))="","미확인",INDEX('연말 실사표'!$D$7:$D$506,MATCH(A43,'연말 실사표'!$A$7:$A$506,0))))))</f>
        <v/>
      </c>
      <c r="R43" s="13" t="n"/>
    </row>
    <row r="44">
      <c r="A44" s="12" t="n"/>
      <c r="B44" s="13" t="n"/>
      <c r="C44" s="12" t="n"/>
      <c r="D44" s="14" t="n"/>
      <c r="E44" s="15" t="n"/>
      <c r="F44" s="15" t="n"/>
      <c r="G44" s="13" t="n"/>
      <c r="H44" s="13" t="n"/>
      <c r="I44" s="13" t="n"/>
      <c r="J44" s="13" t="n"/>
      <c r="K44" s="12" t="n"/>
      <c r="L44" s="12" t="n"/>
      <c r="M44" s="12" t="n"/>
      <c r="N44" s="14" t="n"/>
      <c r="O44" s="15" t="n"/>
      <c r="P44" s="12">
        <f>IF(E44="","",IF(E44&lt;=1000000,"확인 필요",""))</f>
        <v/>
      </c>
      <c r="Q44" s="12">
        <f>IF(A44="","",IF(OR(M44="폐기",M44="매각"),"-",IF(ISNA(MATCH(A44,'연말 실사표'!$A$7:$A$506,0)),"실사표에 없음",IF(INDEX('연말 실사표'!$D$7:$D$506,MATCH(A44,'연말 실사표'!$A$7:$A$506,0))="","미확인",INDEX('연말 실사표'!$D$7:$D$506,MATCH(A44,'연말 실사표'!$A$7:$A$506,0))))))</f>
        <v/>
      </c>
      <c r="R44" s="13" t="n"/>
    </row>
    <row r="45">
      <c r="A45" s="12" t="n"/>
      <c r="B45" s="13" t="n"/>
      <c r="C45" s="12" t="n"/>
      <c r="D45" s="14" t="n"/>
      <c r="E45" s="15" t="n"/>
      <c r="F45" s="15" t="n"/>
      <c r="G45" s="13" t="n"/>
      <c r="H45" s="13" t="n"/>
      <c r="I45" s="13" t="n"/>
      <c r="J45" s="13" t="n"/>
      <c r="K45" s="12" t="n"/>
      <c r="L45" s="12" t="n"/>
      <c r="M45" s="12" t="n"/>
      <c r="N45" s="14" t="n"/>
      <c r="O45" s="15" t="n"/>
      <c r="P45" s="12">
        <f>IF(E45="","",IF(E45&lt;=1000000,"확인 필요",""))</f>
        <v/>
      </c>
      <c r="Q45" s="12">
        <f>IF(A45="","",IF(OR(M45="폐기",M45="매각"),"-",IF(ISNA(MATCH(A45,'연말 실사표'!$A$7:$A$506,0)),"실사표에 없음",IF(INDEX('연말 실사표'!$D$7:$D$506,MATCH(A45,'연말 실사표'!$A$7:$A$506,0))="","미확인",INDEX('연말 실사표'!$D$7:$D$506,MATCH(A45,'연말 실사표'!$A$7:$A$506,0))))))</f>
        <v/>
      </c>
      <c r="R45" s="13" t="n"/>
    </row>
    <row r="46">
      <c r="A46" s="12" t="n"/>
      <c r="B46" s="13" t="n"/>
      <c r="C46" s="12" t="n"/>
      <c r="D46" s="14" t="n"/>
      <c r="E46" s="15" t="n"/>
      <c r="F46" s="15" t="n"/>
      <c r="G46" s="13" t="n"/>
      <c r="H46" s="13" t="n"/>
      <c r="I46" s="13" t="n"/>
      <c r="J46" s="13" t="n"/>
      <c r="K46" s="12" t="n"/>
      <c r="L46" s="12" t="n"/>
      <c r="M46" s="12" t="n"/>
      <c r="N46" s="14" t="n"/>
      <c r="O46" s="15" t="n"/>
      <c r="P46" s="12">
        <f>IF(E46="","",IF(E46&lt;=1000000,"확인 필요",""))</f>
        <v/>
      </c>
      <c r="Q46" s="12">
        <f>IF(A46="","",IF(OR(M46="폐기",M46="매각"),"-",IF(ISNA(MATCH(A46,'연말 실사표'!$A$7:$A$506,0)),"실사표에 없음",IF(INDEX('연말 실사표'!$D$7:$D$506,MATCH(A46,'연말 실사표'!$A$7:$A$506,0))="","미확인",INDEX('연말 실사표'!$D$7:$D$506,MATCH(A46,'연말 실사표'!$A$7:$A$506,0))))))</f>
        <v/>
      </c>
      <c r="R46" s="13" t="n"/>
    </row>
    <row r="47">
      <c r="A47" s="12" t="n"/>
      <c r="B47" s="13" t="n"/>
      <c r="C47" s="12" t="n"/>
      <c r="D47" s="14" t="n"/>
      <c r="E47" s="15" t="n"/>
      <c r="F47" s="15" t="n"/>
      <c r="G47" s="13" t="n"/>
      <c r="H47" s="13" t="n"/>
      <c r="I47" s="13" t="n"/>
      <c r="J47" s="13" t="n"/>
      <c r="K47" s="12" t="n"/>
      <c r="L47" s="12" t="n"/>
      <c r="M47" s="12" t="n"/>
      <c r="N47" s="14" t="n"/>
      <c r="O47" s="15" t="n"/>
      <c r="P47" s="12">
        <f>IF(E47="","",IF(E47&lt;=1000000,"확인 필요",""))</f>
        <v/>
      </c>
      <c r="Q47" s="12">
        <f>IF(A47="","",IF(OR(M47="폐기",M47="매각"),"-",IF(ISNA(MATCH(A47,'연말 실사표'!$A$7:$A$506,0)),"실사표에 없음",IF(INDEX('연말 실사표'!$D$7:$D$506,MATCH(A47,'연말 실사표'!$A$7:$A$506,0))="","미확인",INDEX('연말 실사표'!$D$7:$D$506,MATCH(A47,'연말 실사표'!$A$7:$A$506,0))))))</f>
        <v/>
      </c>
      <c r="R47" s="13" t="n"/>
    </row>
    <row r="48">
      <c r="A48" s="12" t="n"/>
      <c r="B48" s="13" t="n"/>
      <c r="C48" s="12" t="n"/>
      <c r="D48" s="14" t="n"/>
      <c r="E48" s="15" t="n"/>
      <c r="F48" s="15" t="n"/>
      <c r="G48" s="13" t="n"/>
      <c r="H48" s="13" t="n"/>
      <c r="I48" s="13" t="n"/>
      <c r="J48" s="13" t="n"/>
      <c r="K48" s="12" t="n"/>
      <c r="L48" s="12" t="n"/>
      <c r="M48" s="12" t="n"/>
      <c r="N48" s="14" t="n"/>
      <c r="O48" s="15" t="n"/>
      <c r="P48" s="12">
        <f>IF(E48="","",IF(E48&lt;=1000000,"확인 필요",""))</f>
        <v/>
      </c>
      <c r="Q48" s="12">
        <f>IF(A48="","",IF(OR(M48="폐기",M48="매각"),"-",IF(ISNA(MATCH(A48,'연말 실사표'!$A$7:$A$506,0)),"실사표에 없음",IF(INDEX('연말 실사표'!$D$7:$D$506,MATCH(A48,'연말 실사표'!$A$7:$A$506,0))="","미확인",INDEX('연말 실사표'!$D$7:$D$506,MATCH(A48,'연말 실사표'!$A$7:$A$506,0))))))</f>
        <v/>
      </c>
      <c r="R48" s="13" t="n"/>
    </row>
    <row r="49">
      <c r="A49" s="12" t="n"/>
      <c r="B49" s="13" t="n"/>
      <c r="C49" s="12" t="n"/>
      <c r="D49" s="14" t="n"/>
      <c r="E49" s="15" t="n"/>
      <c r="F49" s="15" t="n"/>
      <c r="G49" s="13" t="n"/>
      <c r="H49" s="13" t="n"/>
      <c r="I49" s="13" t="n"/>
      <c r="J49" s="13" t="n"/>
      <c r="K49" s="12" t="n"/>
      <c r="L49" s="12" t="n"/>
      <c r="M49" s="12" t="n"/>
      <c r="N49" s="14" t="n"/>
      <c r="O49" s="15" t="n"/>
      <c r="P49" s="12">
        <f>IF(E49="","",IF(E49&lt;=1000000,"확인 필요",""))</f>
        <v/>
      </c>
      <c r="Q49" s="12">
        <f>IF(A49="","",IF(OR(M49="폐기",M49="매각"),"-",IF(ISNA(MATCH(A49,'연말 실사표'!$A$7:$A$506,0)),"실사표에 없음",IF(INDEX('연말 실사표'!$D$7:$D$506,MATCH(A49,'연말 실사표'!$A$7:$A$506,0))="","미확인",INDEX('연말 실사표'!$D$7:$D$506,MATCH(A49,'연말 실사표'!$A$7:$A$506,0))))))</f>
        <v/>
      </c>
      <c r="R49" s="13" t="n"/>
    </row>
    <row r="50">
      <c r="A50" s="12" t="n"/>
      <c r="B50" s="13" t="n"/>
      <c r="C50" s="12" t="n"/>
      <c r="D50" s="14" t="n"/>
      <c r="E50" s="15" t="n"/>
      <c r="F50" s="15" t="n"/>
      <c r="G50" s="13" t="n"/>
      <c r="H50" s="13" t="n"/>
      <c r="I50" s="13" t="n"/>
      <c r="J50" s="13" t="n"/>
      <c r="K50" s="12" t="n"/>
      <c r="L50" s="12" t="n"/>
      <c r="M50" s="12" t="n"/>
      <c r="N50" s="14" t="n"/>
      <c r="O50" s="15" t="n"/>
      <c r="P50" s="12">
        <f>IF(E50="","",IF(E50&lt;=1000000,"확인 필요",""))</f>
        <v/>
      </c>
      <c r="Q50" s="12">
        <f>IF(A50="","",IF(OR(M50="폐기",M50="매각"),"-",IF(ISNA(MATCH(A50,'연말 실사표'!$A$7:$A$506,0)),"실사표에 없음",IF(INDEX('연말 실사표'!$D$7:$D$506,MATCH(A50,'연말 실사표'!$A$7:$A$506,0))="","미확인",INDEX('연말 실사표'!$D$7:$D$506,MATCH(A50,'연말 실사표'!$A$7:$A$506,0))))))</f>
        <v/>
      </c>
      <c r="R50" s="13" t="n"/>
    </row>
    <row r="51">
      <c r="A51" s="12" t="n"/>
      <c r="B51" s="13" t="n"/>
      <c r="C51" s="12" t="n"/>
      <c r="D51" s="14" t="n"/>
      <c r="E51" s="15" t="n"/>
      <c r="F51" s="15" t="n"/>
      <c r="G51" s="13" t="n"/>
      <c r="H51" s="13" t="n"/>
      <c r="I51" s="13" t="n"/>
      <c r="J51" s="13" t="n"/>
      <c r="K51" s="12" t="n"/>
      <c r="L51" s="12" t="n"/>
      <c r="M51" s="12" t="n"/>
      <c r="N51" s="14" t="n"/>
      <c r="O51" s="15" t="n"/>
      <c r="P51" s="12">
        <f>IF(E51="","",IF(E51&lt;=1000000,"확인 필요",""))</f>
        <v/>
      </c>
      <c r="Q51" s="12">
        <f>IF(A51="","",IF(OR(M51="폐기",M51="매각"),"-",IF(ISNA(MATCH(A51,'연말 실사표'!$A$7:$A$506,0)),"실사표에 없음",IF(INDEX('연말 실사표'!$D$7:$D$506,MATCH(A51,'연말 실사표'!$A$7:$A$506,0))="","미확인",INDEX('연말 실사표'!$D$7:$D$506,MATCH(A51,'연말 실사표'!$A$7:$A$506,0))))))</f>
        <v/>
      </c>
      <c r="R51" s="13" t="n"/>
    </row>
    <row r="52">
      <c r="A52" s="12" t="n"/>
      <c r="B52" s="13" t="n"/>
      <c r="C52" s="12" t="n"/>
      <c r="D52" s="14" t="n"/>
      <c r="E52" s="15" t="n"/>
      <c r="F52" s="15" t="n"/>
      <c r="G52" s="13" t="n"/>
      <c r="H52" s="13" t="n"/>
      <c r="I52" s="13" t="n"/>
      <c r="J52" s="13" t="n"/>
      <c r="K52" s="12" t="n"/>
      <c r="L52" s="12" t="n"/>
      <c r="M52" s="12" t="n"/>
      <c r="N52" s="14" t="n"/>
      <c r="O52" s="15" t="n"/>
      <c r="P52" s="12">
        <f>IF(E52="","",IF(E52&lt;=1000000,"확인 필요",""))</f>
        <v/>
      </c>
      <c r="Q52" s="12">
        <f>IF(A52="","",IF(OR(M52="폐기",M52="매각"),"-",IF(ISNA(MATCH(A52,'연말 실사표'!$A$7:$A$506,0)),"실사표에 없음",IF(INDEX('연말 실사표'!$D$7:$D$506,MATCH(A52,'연말 실사표'!$A$7:$A$506,0))="","미확인",INDEX('연말 실사표'!$D$7:$D$506,MATCH(A52,'연말 실사표'!$A$7:$A$506,0))))))</f>
        <v/>
      </c>
      <c r="R52" s="13" t="n"/>
    </row>
    <row r="53">
      <c r="A53" s="12" t="n"/>
      <c r="B53" s="13" t="n"/>
      <c r="C53" s="12" t="n"/>
      <c r="D53" s="14" t="n"/>
      <c r="E53" s="15" t="n"/>
      <c r="F53" s="15" t="n"/>
      <c r="G53" s="13" t="n"/>
      <c r="H53" s="13" t="n"/>
      <c r="I53" s="13" t="n"/>
      <c r="J53" s="13" t="n"/>
      <c r="K53" s="12" t="n"/>
      <c r="L53" s="12" t="n"/>
      <c r="M53" s="12" t="n"/>
      <c r="N53" s="14" t="n"/>
      <c r="O53" s="15" t="n"/>
      <c r="P53" s="12">
        <f>IF(E53="","",IF(E53&lt;=1000000,"확인 필요",""))</f>
        <v/>
      </c>
      <c r="Q53" s="12">
        <f>IF(A53="","",IF(OR(M53="폐기",M53="매각"),"-",IF(ISNA(MATCH(A53,'연말 실사표'!$A$7:$A$506,0)),"실사표에 없음",IF(INDEX('연말 실사표'!$D$7:$D$506,MATCH(A53,'연말 실사표'!$A$7:$A$506,0))="","미확인",INDEX('연말 실사표'!$D$7:$D$506,MATCH(A53,'연말 실사표'!$A$7:$A$506,0))))))</f>
        <v/>
      </c>
      <c r="R53" s="13" t="n"/>
    </row>
    <row r="54">
      <c r="A54" s="12" t="n"/>
      <c r="B54" s="13" t="n"/>
      <c r="C54" s="12" t="n"/>
      <c r="D54" s="14" t="n"/>
      <c r="E54" s="15" t="n"/>
      <c r="F54" s="15" t="n"/>
      <c r="G54" s="13" t="n"/>
      <c r="H54" s="13" t="n"/>
      <c r="I54" s="13" t="n"/>
      <c r="J54" s="13" t="n"/>
      <c r="K54" s="12" t="n"/>
      <c r="L54" s="12" t="n"/>
      <c r="M54" s="12" t="n"/>
      <c r="N54" s="14" t="n"/>
      <c r="O54" s="15" t="n"/>
      <c r="P54" s="12">
        <f>IF(E54="","",IF(E54&lt;=1000000,"확인 필요",""))</f>
        <v/>
      </c>
      <c r="Q54" s="12">
        <f>IF(A54="","",IF(OR(M54="폐기",M54="매각"),"-",IF(ISNA(MATCH(A54,'연말 실사표'!$A$7:$A$506,0)),"실사표에 없음",IF(INDEX('연말 실사표'!$D$7:$D$506,MATCH(A54,'연말 실사표'!$A$7:$A$506,0))="","미확인",INDEX('연말 실사표'!$D$7:$D$506,MATCH(A54,'연말 실사표'!$A$7:$A$506,0))))))</f>
        <v/>
      </c>
      <c r="R54" s="13" t="n"/>
    </row>
    <row r="55">
      <c r="A55" s="12" t="n"/>
      <c r="B55" s="13" t="n"/>
      <c r="C55" s="12" t="n"/>
      <c r="D55" s="14" t="n"/>
      <c r="E55" s="15" t="n"/>
      <c r="F55" s="15" t="n"/>
      <c r="G55" s="13" t="n"/>
      <c r="H55" s="13" t="n"/>
      <c r="I55" s="13" t="n"/>
      <c r="J55" s="13" t="n"/>
      <c r="K55" s="12" t="n"/>
      <c r="L55" s="12" t="n"/>
      <c r="M55" s="12" t="n"/>
      <c r="N55" s="14" t="n"/>
      <c r="O55" s="15" t="n"/>
      <c r="P55" s="12">
        <f>IF(E55="","",IF(E55&lt;=1000000,"확인 필요",""))</f>
        <v/>
      </c>
      <c r="Q55" s="12">
        <f>IF(A55="","",IF(OR(M55="폐기",M55="매각"),"-",IF(ISNA(MATCH(A55,'연말 실사표'!$A$7:$A$506,0)),"실사표에 없음",IF(INDEX('연말 실사표'!$D$7:$D$506,MATCH(A55,'연말 실사표'!$A$7:$A$506,0))="","미확인",INDEX('연말 실사표'!$D$7:$D$506,MATCH(A55,'연말 실사표'!$A$7:$A$506,0))))))</f>
        <v/>
      </c>
      <c r="R55" s="13" t="n"/>
    </row>
    <row r="56">
      <c r="A56" s="12" t="n"/>
      <c r="B56" s="13" t="n"/>
      <c r="C56" s="12" t="n"/>
      <c r="D56" s="14" t="n"/>
      <c r="E56" s="15" t="n"/>
      <c r="F56" s="15" t="n"/>
      <c r="G56" s="13" t="n"/>
      <c r="H56" s="13" t="n"/>
      <c r="I56" s="13" t="n"/>
      <c r="J56" s="13" t="n"/>
      <c r="K56" s="12" t="n"/>
      <c r="L56" s="12" t="n"/>
      <c r="M56" s="12" t="n"/>
      <c r="N56" s="14" t="n"/>
      <c r="O56" s="15" t="n"/>
      <c r="P56" s="12">
        <f>IF(E56="","",IF(E56&lt;=1000000,"확인 필요",""))</f>
        <v/>
      </c>
      <c r="Q56" s="12">
        <f>IF(A56="","",IF(OR(M56="폐기",M56="매각"),"-",IF(ISNA(MATCH(A56,'연말 실사표'!$A$7:$A$506,0)),"실사표에 없음",IF(INDEX('연말 실사표'!$D$7:$D$506,MATCH(A56,'연말 실사표'!$A$7:$A$506,0))="","미확인",INDEX('연말 실사표'!$D$7:$D$506,MATCH(A56,'연말 실사표'!$A$7:$A$506,0))))))</f>
        <v/>
      </c>
      <c r="R56" s="13" t="n"/>
    </row>
    <row r="57">
      <c r="A57" s="12" t="n"/>
      <c r="B57" s="13" t="n"/>
      <c r="C57" s="12" t="n"/>
      <c r="D57" s="14" t="n"/>
      <c r="E57" s="15" t="n"/>
      <c r="F57" s="15" t="n"/>
      <c r="G57" s="13" t="n"/>
      <c r="H57" s="13" t="n"/>
      <c r="I57" s="13" t="n"/>
      <c r="J57" s="13" t="n"/>
      <c r="K57" s="12" t="n"/>
      <c r="L57" s="12" t="n"/>
      <c r="M57" s="12" t="n"/>
      <c r="N57" s="14" t="n"/>
      <c r="O57" s="15" t="n"/>
      <c r="P57" s="12">
        <f>IF(E57="","",IF(E57&lt;=1000000,"확인 필요",""))</f>
        <v/>
      </c>
      <c r="Q57" s="12">
        <f>IF(A57="","",IF(OR(M57="폐기",M57="매각"),"-",IF(ISNA(MATCH(A57,'연말 실사표'!$A$7:$A$506,0)),"실사표에 없음",IF(INDEX('연말 실사표'!$D$7:$D$506,MATCH(A57,'연말 실사표'!$A$7:$A$506,0))="","미확인",INDEX('연말 실사표'!$D$7:$D$506,MATCH(A57,'연말 실사표'!$A$7:$A$506,0))))))</f>
        <v/>
      </c>
      <c r="R57" s="13" t="n"/>
    </row>
    <row r="58">
      <c r="A58" s="12" t="n"/>
      <c r="B58" s="13" t="n"/>
      <c r="C58" s="12" t="n"/>
      <c r="D58" s="14" t="n"/>
      <c r="E58" s="15" t="n"/>
      <c r="F58" s="15" t="n"/>
      <c r="G58" s="13" t="n"/>
      <c r="H58" s="13" t="n"/>
      <c r="I58" s="13" t="n"/>
      <c r="J58" s="13" t="n"/>
      <c r="K58" s="12" t="n"/>
      <c r="L58" s="12" t="n"/>
      <c r="M58" s="12" t="n"/>
      <c r="N58" s="14" t="n"/>
      <c r="O58" s="15" t="n"/>
      <c r="P58" s="12">
        <f>IF(E58="","",IF(E58&lt;=1000000,"확인 필요",""))</f>
        <v/>
      </c>
      <c r="Q58" s="12">
        <f>IF(A58="","",IF(OR(M58="폐기",M58="매각"),"-",IF(ISNA(MATCH(A58,'연말 실사표'!$A$7:$A$506,0)),"실사표에 없음",IF(INDEX('연말 실사표'!$D$7:$D$506,MATCH(A58,'연말 실사표'!$A$7:$A$506,0))="","미확인",INDEX('연말 실사표'!$D$7:$D$506,MATCH(A58,'연말 실사표'!$A$7:$A$506,0))))))</f>
        <v/>
      </c>
      <c r="R58" s="13" t="n"/>
    </row>
    <row r="59">
      <c r="A59" s="12" t="n"/>
      <c r="B59" s="13" t="n"/>
      <c r="C59" s="12" t="n"/>
      <c r="D59" s="14" t="n"/>
      <c r="E59" s="15" t="n"/>
      <c r="F59" s="15" t="n"/>
      <c r="G59" s="13" t="n"/>
      <c r="H59" s="13" t="n"/>
      <c r="I59" s="13" t="n"/>
      <c r="J59" s="13" t="n"/>
      <c r="K59" s="12" t="n"/>
      <c r="L59" s="12" t="n"/>
      <c r="M59" s="12" t="n"/>
      <c r="N59" s="14" t="n"/>
      <c r="O59" s="15" t="n"/>
      <c r="P59" s="12">
        <f>IF(E59="","",IF(E59&lt;=1000000,"확인 필요",""))</f>
        <v/>
      </c>
      <c r="Q59" s="12">
        <f>IF(A59="","",IF(OR(M59="폐기",M59="매각"),"-",IF(ISNA(MATCH(A59,'연말 실사표'!$A$7:$A$506,0)),"실사표에 없음",IF(INDEX('연말 실사표'!$D$7:$D$506,MATCH(A59,'연말 실사표'!$A$7:$A$506,0))="","미확인",INDEX('연말 실사표'!$D$7:$D$506,MATCH(A59,'연말 실사표'!$A$7:$A$506,0))))))</f>
        <v/>
      </c>
      <c r="R59" s="13" t="n"/>
    </row>
    <row r="60">
      <c r="A60" s="12" t="n"/>
      <c r="B60" s="13" t="n"/>
      <c r="C60" s="12" t="n"/>
      <c r="D60" s="14" t="n"/>
      <c r="E60" s="15" t="n"/>
      <c r="F60" s="15" t="n"/>
      <c r="G60" s="13" t="n"/>
      <c r="H60" s="13" t="n"/>
      <c r="I60" s="13" t="n"/>
      <c r="J60" s="13" t="n"/>
      <c r="K60" s="12" t="n"/>
      <c r="L60" s="12" t="n"/>
      <c r="M60" s="12" t="n"/>
      <c r="N60" s="14" t="n"/>
      <c r="O60" s="15" t="n"/>
      <c r="P60" s="12">
        <f>IF(E60="","",IF(E60&lt;=1000000,"확인 필요",""))</f>
        <v/>
      </c>
      <c r="Q60" s="12">
        <f>IF(A60="","",IF(OR(M60="폐기",M60="매각"),"-",IF(ISNA(MATCH(A60,'연말 실사표'!$A$7:$A$506,0)),"실사표에 없음",IF(INDEX('연말 실사표'!$D$7:$D$506,MATCH(A60,'연말 실사표'!$A$7:$A$506,0))="","미확인",INDEX('연말 실사표'!$D$7:$D$506,MATCH(A60,'연말 실사표'!$A$7:$A$506,0))))))</f>
        <v/>
      </c>
      <c r="R60" s="13" t="n"/>
    </row>
    <row r="61">
      <c r="A61" s="12" t="n"/>
      <c r="B61" s="13" t="n"/>
      <c r="C61" s="12" t="n"/>
      <c r="D61" s="14" t="n"/>
      <c r="E61" s="15" t="n"/>
      <c r="F61" s="15" t="n"/>
      <c r="G61" s="13" t="n"/>
      <c r="H61" s="13" t="n"/>
      <c r="I61" s="13" t="n"/>
      <c r="J61" s="13" t="n"/>
      <c r="K61" s="12" t="n"/>
      <c r="L61" s="12" t="n"/>
      <c r="M61" s="12" t="n"/>
      <c r="N61" s="14" t="n"/>
      <c r="O61" s="15" t="n"/>
      <c r="P61" s="12">
        <f>IF(E61="","",IF(E61&lt;=1000000,"확인 필요",""))</f>
        <v/>
      </c>
      <c r="Q61" s="12">
        <f>IF(A61="","",IF(OR(M61="폐기",M61="매각"),"-",IF(ISNA(MATCH(A61,'연말 실사표'!$A$7:$A$506,0)),"실사표에 없음",IF(INDEX('연말 실사표'!$D$7:$D$506,MATCH(A61,'연말 실사표'!$A$7:$A$506,0))="","미확인",INDEX('연말 실사표'!$D$7:$D$506,MATCH(A61,'연말 실사표'!$A$7:$A$506,0))))))</f>
        <v/>
      </c>
      <c r="R61" s="13" t="n"/>
    </row>
    <row r="62">
      <c r="A62" s="12" t="n"/>
      <c r="B62" s="13" t="n"/>
      <c r="C62" s="12" t="n"/>
      <c r="D62" s="14" t="n"/>
      <c r="E62" s="15" t="n"/>
      <c r="F62" s="15" t="n"/>
      <c r="G62" s="13" t="n"/>
      <c r="H62" s="13" t="n"/>
      <c r="I62" s="13" t="n"/>
      <c r="J62" s="13" t="n"/>
      <c r="K62" s="12" t="n"/>
      <c r="L62" s="12" t="n"/>
      <c r="M62" s="12" t="n"/>
      <c r="N62" s="14" t="n"/>
      <c r="O62" s="15" t="n"/>
      <c r="P62" s="12">
        <f>IF(E62="","",IF(E62&lt;=1000000,"확인 필요",""))</f>
        <v/>
      </c>
      <c r="Q62" s="12">
        <f>IF(A62="","",IF(OR(M62="폐기",M62="매각"),"-",IF(ISNA(MATCH(A62,'연말 실사표'!$A$7:$A$506,0)),"실사표에 없음",IF(INDEX('연말 실사표'!$D$7:$D$506,MATCH(A62,'연말 실사표'!$A$7:$A$506,0))="","미확인",INDEX('연말 실사표'!$D$7:$D$506,MATCH(A62,'연말 실사표'!$A$7:$A$506,0))))))</f>
        <v/>
      </c>
      <c r="R62" s="13" t="n"/>
    </row>
    <row r="63">
      <c r="A63" s="12" t="n"/>
      <c r="B63" s="13" t="n"/>
      <c r="C63" s="12" t="n"/>
      <c r="D63" s="14" t="n"/>
      <c r="E63" s="15" t="n"/>
      <c r="F63" s="15" t="n"/>
      <c r="G63" s="13" t="n"/>
      <c r="H63" s="13" t="n"/>
      <c r="I63" s="13" t="n"/>
      <c r="J63" s="13" t="n"/>
      <c r="K63" s="12" t="n"/>
      <c r="L63" s="12" t="n"/>
      <c r="M63" s="12" t="n"/>
      <c r="N63" s="14" t="n"/>
      <c r="O63" s="15" t="n"/>
      <c r="P63" s="12">
        <f>IF(E63="","",IF(E63&lt;=1000000,"확인 필요",""))</f>
        <v/>
      </c>
      <c r="Q63" s="12">
        <f>IF(A63="","",IF(OR(M63="폐기",M63="매각"),"-",IF(ISNA(MATCH(A63,'연말 실사표'!$A$7:$A$506,0)),"실사표에 없음",IF(INDEX('연말 실사표'!$D$7:$D$506,MATCH(A63,'연말 실사표'!$A$7:$A$506,0))="","미확인",INDEX('연말 실사표'!$D$7:$D$506,MATCH(A63,'연말 실사표'!$A$7:$A$506,0))))))</f>
        <v/>
      </c>
      <c r="R63" s="13" t="n"/>
    </row>
    <row r="64">
      <c r="A64" s="12" t="n"/>
      <c r="B64" s="13" t="n"/>
      <c r="C64" s="12" t="n"/>
      <c r="D64" s="14" t="n"/>
      <c r="E64" s="15" t="n"/>
      <c r="F64" s="15" t="n"/>
      <c r="G64" s="13" t="n"/>
      <c r="H64" s="13" t="n"/>
      <c r="I64" s="13" t="n"/>
      <c r="J64" s="13" t="n"/>
      <c r="K64" s="12" t="n"/>
      <c r="L64" s="12" t="n"/>
      <c r="M64" s="12" t="n"/>
      <c r="N64" s="14" t="n"/>
      <c r="O64" s="15" t="n"/>
      <c r="P64" s="12">
        <f>IF(E64="","",IF(E64&lt;=1000000,"확인 필요",""))</f>
        <v/>
      </c>
      <c r="Q64" s="12">
        <f>IF(A64="","",IF(OR(M64="폐기",M64="매각"),"-",IF(ISNA(MATCH(A64,'연말 실사표'!$A$7:$A$506,0)),"실사표에 없음",IF(INDEX('연말 실사표'!$D$7:$D$506,MATCH(A64,'연말 실사표'!$A$7:$A$506,0))="","미확인",INDEX('연말 실사표'!$D$7:$D$506,MATCH(A64,'연말 실사표'!$A$7:$A$506,0))))))</f>
        <v/>
      </c>
      <c r="R64" s="13" t="n"/>
    </row>
    <row r="65">
      <c r="A65" s="12" t="n"/>
      <c r="B65" s="13" t="n"/>
      <c r="C65" s="12" t="n"/>
      <c r="D65" s="14" t="n"/>
      <c r="E65" s="15" t="n"/>
      <c r="F65" s="15" t="n"/>
      <c r="G65" s="13" t="n"/>
      <c r="H65" s="13" t="n"/>
      <c r="I65" s="13" t="n"/>
      <c r="J65" s="13" t="n"/>
      <c r="K65" s="12" t="n"/>
      <c r="L65" s="12" t="n"/>
      <c r="M65" s="12" t="n"/>
      <c r="N65" s="14" t="n"/>
      <c r="O65" s="15" t="n"/>
      <c r="P65" s="12">
        <f>IF(E65="","",IF(E65&lt;=1000000,"확인 필요",""))</f>
        <v/>
      </c>
      <c r="Q65" s="12">
        <f>IF(A65="","",IF(OR(M65="폐기",M65="매각"),"-",IF(ISNA(MATCH(A65,'연말 실사표'!$A$7:$A$506,0)),"실사표에 없음",IF(INDEX('연말 실사표'!$D$7:$D$506,MATCH(A65,'연말 실사표'!$A$7:$A$506,0))="","미확인",INDEX('연말 실사표'!$D$7:$D$506,MATCH(A65,'연말 실사표'!$A$7:$A$506,0))))))</f>
        <v/>
      </c>
      <c r="R65" s="13" t="n"/>
    </row>
    <row r="66">
      <c r="A66" s="12" t="n"/>
      <c r="B66" s="13" t="n"/>
      <c r="C66" s="12" t="n"/>
      <c r="D66" s="14" t="n"/>
      <c r="E66" s="15" t="n"/>
      <c r="F66" s="15" t="n"/>
      <c r="G66" s="13" t="n"/>
      <c r="H66" s="13" t="n"/>
      <c r="I66" s="13" t="n"/>
      <c r="J66" s="13" t="n"/>
      <c r="K66" s="12" t="n"/>
      <c r="L66" s="12" t="n"/>
      <c r="M66" s="12" t="n"/>
      <c r="N66" s="14" t="n"/>
      <c r="O66" s="15" t="n"/>
      <c r="P66" s="12">
        <f>IF(E66="","",IF(E66&lt;=1000000,"확인 필요",""))</f>
        <v/>
      </c>
      <c r="Q66" s="12">
        <f>IF(A66="","",IF(OR(M66="폐기",M66="매각"),"-",IF(ISNA(MATCH(A66,'연말 실사표'!$A$7:$A$506,0)),"실사표에 없음",IF(INDEX('연말 실사표'!$D$7:$D$506,MATCH(A66,'연말 실사표'!$A$7:$A$506,0))="","미확인",INDEX('연말 실사표'!$D$7:$D$506,MATCH(A66,'연말 실사표'!$A$7:$A$506,0))))))</f>
        <v/>
      </c>
      <c r="R66" s="13" t="n"/>
    </row>
    <row r="67">
      <c r="A67" s="12" t="n"/>
      <c r="B67" s="13" t="n"/>
      <c r="C67" s="12" t="n"/>
      <c r="D67" s="14" t="n"/>
      <c r="E67" s="15" t="n"/>
      <c r="F67" s="15" t="n"/>
      <c r="G67" s="13" t="n"/>
      <c r="H67" s="13" t="n"/>
      <c r="I67" s="13" t="n"/>
      <c r="J67" s="13" t="n"/>
      <c r="K67" s="12" t="n"/>
      <c r="L67" s="12" t="n"/>
      <c r="M67" s="12" t="n"/>
      <c r="N67" s="14" t="n"/>
      <c r="O67" s="15" t="n"/>
      <c r="P67" s="12">
        <f>IF(E67="","",IF(E67&lt;=1000000,"확인 필요",""))</f>
        <v/>
      </c>
      <c r="Q67" s="12">
        <f>IF(A67="","",IF(OR(M67="폐기",M67="매각"),"-",IF(ISNA(MATCH(A67,'연말 실사표'!$A$7:$A$506,0)),"실사표에 없음",IF(INDEX('연말 실사표'!$D$7:$D$506,MATCH(A67,'연말 실사표'!$A$7:$A$506,0))="","미확인",INDEX('연말 실사표'!$D$7:$D$506,MATCH(A67,'연말 실사표'!$A$7:$A$506,0))))))</f>
        <v/>
      </c>
      <c r="R67" s="13" t="n"/>
    </row>
    <row r="68">
      <c r="A68" s="12" t="n"/>
      <c r="B68" s="13" t="n"/>
      <c r="C68" s="12" t="n"/>
      <c r="D68" s="14" t="n"/>
      <c r="E68" s="15" t="n"/>
      <c r="F68" s="15" t="n"/>
      <c r="G68" s="13" t="n"/>
      <c r="H68" s="13" t="n"/>
      <c r="I68" s="13" t="n"/>
      <c r="J68" s="13" t="n"/>
      <c r="K68" s="12" t="n"/>
      <c r="L68" s="12" t="n"/>
      <c r="M68" s="12" t="n"/>
      <c r="N68" s="14" t="n"/>
      <c r="O68" s="15" t="n"/>
      <c r="P68" s="12">
        <f>IF(E68="","",IF(E68&lt;=1000000,"확인 필요",""))</f>
        <v/>
      </c>
      <c r="Q68" s="12">
        <f>IF(A68="","",IF(OR(M68="폐기",M68="매각"),"-",IF(ISNA(MATCH(A68,'연말 실사표'!$A$7:$A$506,0)),"실사표에 없음",IF(INDEX('연말 실사표'!$D$7:$D$506,MATCH(A68,'연말 실사표'!$A$7:$A$506,0))="","미확인",INDEX('연말 실사표'!$D$7:$D$506,MATCH(A68,'연말 실사표'!$A$7:$A$506,0))))))</f>
        <v/>
      </c>
      <c r="R68" s="13" t="n"/>
    </row>
    <row r="69">
      <c r="A69" s="12" t="n"/>
      <c r="B69" s="13" t="n"/>
      <c r="C69" s="12" t="n"/>
      <c r="D69" s="14" t="n"/>
      <c r="E69" s="15" t="n"/>
      <c r="F69" s="15" t="n"/>
      <c r="G69" s="13" t="n"/>
      <c r="H69" s="13" t="n"/>
      <c r="I69" s="13" t="n"/>
      <c r="J69" s="13" t="n"/>
      <c r="K69" s="12" t="n"/>
      <c r="L69" s="12" t="n"/>
      <c r="M69" s="12" t="n"/>
      <c r="N69" s="14" t="n"/>
      <c r="O69" s="15" t="n"/>
      <c r="P69" s="12">
        <f>IF(E69="","",IF(E69&lt;=1000000,"확인 필요",""))</f>
        <v/>
      </c>
      <c r="Q69" s="12">
        <f>IF(A69="","",IF(OR(M69="폐기",M69="매각"),"-",IF(ISNA(MATCH(A69,'연말 실사표'!$A$7:$A$506,0)),"실사표에 없음",IF(INDEX('연말 실사표'!$D$7:$D$506,MATCH(A69,'연말 실사표'!$A$7:$A$506,0))="","미확인",INDEX('연말 실사표'!$D$7:$D$506,MATCH(A69,'연말 실사표'!$A$7:$A$506,0))))))</f>
        <v/>
      </c>
      <c r="R69" s="13" t="n"/>
    </row>
    <row r="70">
      <c r="A70" s="12" t="n"/>
      <c r="B70" s="13" t="n"/>
      <c r="C70" s="12" t="n"/>
      <c r="D70" s="14" t="n"/>
      <c r="E70" s="15" t="n"/>
      <c r="F70" s="15" t="n"/>
      <c r="G70" s="13" t="n"/>
      <c r="H70" s="13" t="n"/>
      <c r="I70" s="13" t="n"/>
      <c r="J70" s="13" t="n"/>
      <c r="K70" s="12" t="n"/>
      <c r="L70" s="12" t="n"/>
      <c r="M70" s="12" t="n"/>
      <c r="N70" s="14" t="n"/>
      <c r="O70" s="15" t="n"/>
      <c r="P70" s="12">
        <f>IF(E70="","",IF(E70&lt;=1000000,"확인 필요",""))</f>
        <v/>
      </c>
      <c r="Q70" s="12">
        <f>IF(A70="","",IF(OR(M70="폐기",M70="매각"),"-",IF(ISNA(MATCH(A70,'연말 실사표'!$A$7:$A$506,0)),"실사표에 없음",IF(INDEX('연말 실사표'!$D$7:$D$506,MATCH(A70,'연말 실사표'!$A$7:$A$506,0))="","미확인",INDEX('연말 실사표'!$D$7:$D$506,MATCH(A70,'연말 실사표'!$A$7:$A$506,0))))))</f>
        <v/>
      </c>
      <c r="R70" s="13" t="n"/>
    </row>
    <row r="71">
      <c r="A71" s="12" t="n"/>
      <c r="B71" s="13" t="n"/>
      <c r="C71" s="12" t="n"/>
      <c r="D71" s="14" t="n"/>
      <c r="E71" s="15" t="n"/>
      <c r="F71" s="15" t="n"/>
      <c r="G71" s="13" t="n"/>
      <c r="H71" s="13" t="n"/>
      <c r="I71" s="13" t="n"/>
      <c r="J71" s="13" t="n"/>
      <c r="K71" s="12" t="n"/>
      <c r="L71" s="12" t="n"/>
      <c r="M71" s="12" t="n"/>
      <c r="N71" s="14" t="n"/>
      <c r="O71" s="15" t="n"/>
      <c r="P71" s="12">
        <f>IF(E71="","",IF(E71&lt;=1000000,"확인 필요",""))</f>
        <v/>
      </c>
      <c r="Q71" s="12">
        <f>IF(A71="","",IF(OR(M71="폐기",M71="매각"),"-",IF(ISNA(MATCH(A71,'연말 실사표'!$A$7:$A$506,0)),"실사표에 없음",IF(INDEX('연말 실사표'!$D$7:$D$506,MATCH(A71,'연말 실사표'!$A$7:$A$506,0))="","미확인",INDEX('연말 실사표'!$D$7:$D$506,MATCH(A71,'연말 실사표'!$A$7:$A$506,0))))))</f>
        <v/>
      </c>
      <c r="R71" s="13" t="n"/>
    </row>
    <row r="72">
      <c r="A72" s="12" t="n"/>
      <c r="B72" s="13" t="n"/>
      <c r="C72" s="12" t="n"/>
      <c r="D72" s="14" t="n"/>
      <c r="E72" s="15" t="n"/>
      <c r="F72" s="15" t="n"/>
      <c r="G72" s="13" t="n"/>
      <c r="H72" s="13" t="n"/>
      <c r="I72" s="13" t="n"/>
      <c r="J72" s="13" t="n"/>
      <c r="K72" s="12" t="n"/>
      <c r="L72" s="12" t="n"/>
      <c r="M72" s="12" t="n"/>
      <c r="N72" s="14" t="n"/>
      <c r="O72" s="15" t="n"/>
      <c r="P72" s="12">
        <f>IF(E72="","",IF(E72&lt;=1000000,"확인 필요",""))</f>
        <v/>
      </c>
      <c r="Q72" s="12">
        <f>IF(A72="","",IF(OR(M72="폐기",M72="매각"),"-",IF(ISNA(MATCH(A72,'연말 실사표'!$A$7:$A$506,0)),"실사표에 없음",IF(INDEX('연말 실사표'!$D$7:$D$506,MATCH(A72,'연말 실사표'!$A$7:$A$506,0))="","미확인",INDEX('연말 실사표'!$D$7:$D$506,MATCH(A72,'연말 실사표'!$A$7:$A$506,0))))))</f>
        <v/>
      </c>
      <c r="R72" s="13" t="n"/>
    </row>
    <row r="73">
      <c r="A73" s="12" t="n"/>
      <c r="B73" s="13" t="n"/>
      <c r="C73" s="12" t="n"/>
      <c r="D73" s="14" t="n"/>
      <c r="E73" s="15" t="n"/>
      <c r="F73" s="15" t="n"/>
      <c r="G73" s="13" t="n"/>
      <c r="H73" s="13" t="n"/>
      <c r="I73" s="13" t="n"/>
      <c r="J73" s="13" t="n"/>
      <c r="K73" s="12" t="n"/>
      <c r="L73" s="12" t="n"/>
      <c r="M73" s="12" t="n"/>
      <c r="N73" s="14" t="n"/>
      <c r="O73" s="15" t="n"/>
      <c r="P73" s="12">
        <f>IF(E73="","",IF(E73&lt;=1000000,"확인 필요",""))</f>
        <v/>
      </c>
      <c r="Q73" s="12">
        <f>IF(A73="","",IF(OR(M73="폐기",M73="매각"),"-",IF(ISNA(MATCH(A73,'연말 실사표'!$A$7:$A$506,0)),"실사표에 없음",IF(INDEX('연말 실사표'!$D$7:$D$506,MATCH(A73,'연말 실사표'!$A$7:$A$506,0))="","미확인",INDEX('연말 실사표'!$D$7:$D$506,MATCH(A73,'연말 실사표'!$A$7:$A$506,0))))))</f>
        <v/>
      </c>
      <c r="R73" s="13" t="n"/>
    </row>
    <row r="74">
      <c r="A74" s="12" t="n"/>
      <c r="B74" s="13" t="n"/>
      <c r="C74" s="12" t="n"/>
      <c r="D74" s="14" t="n"/>
      <c r="E74" s="15" t="n"/>
      <c r="F74" s="15" t="n"/>
      <c r="G74" s="13" t="n"/>
      <c r="H74" s="13" t="n"/>
      <c r="I74" s="13" t="n"/>
      <c r="J74" s="13" t="n"/>
      <c r="K74" s="12" t="n"/>
      <c r="L74" s="12" t="n"/>
      <c r="M74" s="12" t="n"/>
      <c r="N74" s="14" t="n"/>
      <c r="O74" s="15" t="n"/>
      <c r="P74" s="12">
        <f>IF(E74="","",IF(E74&lt;=1000000,"확인 필요",""))</f>
        <v/>
      </c>
      <c r="Q74" s="12">
        <f>IF(A74="","",IF(OR(M74="폐기",M74="매각"),"-",IF(ISNA(MATCH(A74,'연말 실사표'!$A$7:$A$506,0)),"실사표에 없음",IF(INDEX('연말 실사표'!$D$7:$D$506,MATCH(A74,'연말 실사표'!$A$7:$A$506,0))="","미확인",INDEX('연말 실사표'!$D$7:$D$506,MATCH(A74,'연말 실사표'!$A$7:$A$506,0))))))</f>
        <v/>
      </c>
      <c r="R74" s="13" t="n"/>
    </row>
    <row r="75">
      <c r="A75" s="12" t="n"/>
      <c r="B75" s="13" t="n"/>
      <c r="C75" s="12" t="n"/>
      <c r="D75" s="14" t="n"/>
      <c r="E75" s="15" t="n"/>
      <c r="F75" s="15" t="n"/>
      <c r="G75" s="13" t="n"/>
      <c r="H75" s="13" t="n"/>
      <c r="I75" s="13" t="n"/>
      <c r="J75" s="13" t="n"/>
      <c r="K75" s="12" t="n"/>
      <c r="L75" s="12" t="n"/>
      <c r="M75" s="12" t="n"/>
      <c r="N75" s="14" t="n"/>
      <c r="O75" s="15" t="n"/>
      <c r="P75" s="12">
        <f>IF(E75="","",IF(E75&lt;=1000000,"확인 필요",""))</f>
        <v/>
      </c>
      <c r="Q75" s="12">
        <f>IF(A75="","",IF(OR(M75="폐기",M75="매각"),"-",IF(ISNA(MATCH(A75,'연말 실사표'!$A$7:$A$506,0)),"실사표에 없음",IF(INDEX('연말 실사표'!$D$7:$D$506,MATCH(A75,'연말 실사표'!$A$7:$A$506,0))="","미확인",INDEX('연말 실사표'!$D$7:$D$506,MATCH(A75,'연말 실사표'!$A$7:$A$506,0))))))</f>
        <v/>
      </c>
      <c r="R75" s="13" t="n"/>
    </row>
    <row r="76">
      <c r="A76" s="12" t="n"/>
      <c r="B76" s="13" t="n"/>
      <c r="C76" s="12" t="n"/>
      <c r="D76" s="14" t="n"/>
      <c r="E76" s="15" t="n"/>
      <c r="F76" s="15" t="n"/>
      <c r="G76" s="13" t="n"/>
      <c r="H76" s="13" t="n"/>
      <c r="I76" s="13" t="n"/>
      <c r="J76" s="13" t="n"/>
      <c r="K76" s="12" t="n"/>
      <c r="L76" s="12" t="n"/>
      <c r="M76" s="12" t="n"/>
      <c r="N76" s="14" t="n"/>
      <c r="O76" s="15" t="n"/>
      <c r="P76" s="12">
        <f>IF(E76="","",IF(E76&lt;=1000000,"확인 필요",""))</f>
        <v/>
      </c>
      <c r="Q76" s="12">
        <f>IF(A76="","",IF(OR(M76="폐기",M76="매각"),"-",IF(ISNA(MATCH(A76,'연말 실사표'!$A$7:$A$506,0)),"실사표에 없음",IF(INDEX('연말 실사표'!$D$7:$D$506,MATCH(A76,'연말 실사표'!$A$7:$A$506,0))="","미확인",INDEX('연말 실사표'!$D$7:$D$506,MATCH(A76,'연말 실사표'!$A$7:$A$506,0))))))</f>
        <v/>
      </c>
      <c r="R76" s="13" t="n"/>
    </row>
    <row r="77">
      <c r="A77" s="12" t="n"/>
      <c r="B77" s="13" t="n"/>
      <c r="C77" s="12" t="n"/>
      <c r="D77" s="14" t="n"/>
      <c r="E77" s="15" t="n"/>
      <c r="F77" s="15" t="n"/>
      <c r="G77" s="13" t="n"/>
      <c r="H77" s="13" t="n"/>
      <c r="I77" s="13" t="n"/>
      <c r="J77" s="13" t="n"/>
      <c r="K77" s="12" t="n"/>
      <c r="L77" s="12" t="n"/>
      <c r="M77" s="12" t="n"/>
      <c r="N77" s="14" t="n"/>
      <c r="O77" s="15" t="n"/>
      <c r="P77" s="12">
        <f>IF(E77="","",IF(E77&lt;=1000000,"확인 필요",""))</f>
        <v/>
      </c>
      <c r="Q77" s="12">
        <f>IF(A77="","",IF(OR(M77="폐기",M77="매각"),"-",IF(ISNA(MATCH(A77,'연말 실사표'!$A$7:$A$506,0)),"실사표에 없음",IF(INDEX('연말 실사표'!$D$7:$D$506,MATCH(A77,'연말 실사표'!$A$7:$A$506,0))="","미확인",INDEX('연말 실사표'!$D$7:$D$506,MATCH(A77,'연말 실사표'!$A$7:$A$506,0))))))</f>
        <v/>
      </c>
      <c r="R77" s="13" t="n"/>
    </row>
    <row r="78">
      <c r="A78" s="12" t="n"/>
      <c r="B78" s="13" t="n"/>
      <c r="C78" s="12" t="n"/>
      <c r="D78" s="14" t="n"/>
      <c r="E78" s="15" t="n"/>
      <c r="F78" s="15" t="n"/>
      <c r="G78" s="13" t="n"/>
      <c r="H78" s="13" t="n"/>
      <c r="I78" s="13" t="n"/>
      <c r="J78" s="13" t="n"/>
      <c r="K78" s="12" t="n"/>
      <c r="L78" s="12" t="n"/>
      <c r="M78" s="12" t="n"/>
      <c r="N78" s="14" t="n"/>
      <c r="O78" s="15" t="n"/>
      <c r="P78" s="12">
        <f>IF(E78="","",IF(E78&lt;=1000000,"확인 필요",""))</f>
        <v/>
      </c>
      <c r="Q78" s="12">
        <f>IF(A78="","",IF(OR(M78="폐기",M78="매각"),"-",IF(ISNA(MATCH(A78,'연말 실사표'!$A$7:$A$506,0)),"실사표에 없음",IF(INDEX('연말 실사표'!$D$7:$D$506,MATCH(A78,'연말 실사표'!$A$7:$A$506,0))="","미확인",INDEX('연말 실사표'!$D$7:$D$506,MATCH(A78,'연말 실사표'!$A$7:$A$506,0))))))</f>
        <v/>
      </c>
      <c r="R78" s="13" t="n"/>
    </row>
    <row r="79">
      <c r="A79" s="12" t="n"/>
      <c r="B79" s="13" t="n"/>
      <c r="C79" s="12" t="n"/>
      <c r="D79" s="14" t="n"/>
      <c r="E79" s="15" t="n"/>
      <c r="F79" s="15" t="n"/>
      <c r="G79" s="13" t="n"/>
      <c r="H79" s="13" t="n"/>
      <c r="I79" s="13" t="n"/>
      <c r="J79" s="13" t="n"/>
      <c r="K79" s="12" t="n"/>
      <c r="L79" s="12" t="n"/>
      <c r="M79" s="12" t="n"/>
      <c r="N79" s="14" t="n"/>
      <c r="O79" s="15" t="n"/>
      <c r="P79" s="12">
        <f>IF(E79="","",IF(E79&lt;=1000000,"확인 필요",""))</f>
        <v/>
      </c>
      <c r="Q79" s="12">
        <f>IF(A79="","",IF(OR(M79="폐기",M79="매각"),"-",IF(ISNA(MATCH(A79,'연말 실사표'!$A$7:$A$506,0)),"실사표에 없음",IF(INDEX('연말 실사표'!$D$7:$D$506,MATCH(A79,'연말 실사표'!$A$7:$A$506,0))="","미확인",INDEX('연말 실사표'!$D$7:$D$506,MATCH(A79,'연말 실사표'!$A$7:$A$506,0))))))</f>
        <v/>
      </c>
      <c r="R79" s="13" t="n"/>
    </row>
    <row r="80">
      <c r="A80" s="12" t="n"/>
      <c r="B80" s="13" t="n"/>
      <c r="C80" s="12" t="n"/>
      <c r="D80" s="14" t="n"/>
      <c r="E80" s="15" t="n"/>
      <c r="F80" s="15" t="n"/>
      <c r="G80" s="13" t="n"/>
      <c r="H80" s="13" t="n"/>
      <c r="I80" s="13" t="n"/>
      <c r="J80" s="13" t="n"/>
      <c r="K80" s="12" t="n"/>
      <c r="L80" s="12" t="n"/>
      <c r="M80" s="12" t="n"/>
      <c r="N80" s="14" t="n"/>
      <c r="O80" s="15" t="n"/>
      <c r="P80" s="12">
        <f>IF(E80="","",IF(E80&lt;=1000000,"확인 필요",""))</f>
        <v/>
      </c>
      <c r="Q80" s="12">
        <f>IF(A80="","",IF(OR(M80="폐기",M80="매각"),"-",IF(ISNA(MATCH(A80,'연말 실사표'!$A$7:$A$506,0)),"실사표에 없음",IF(INDEX('연말 실사표'!$D$7:$D$506,MATCH(A80,'연말 실사표'!$A$7:$A$506,0))="","미확인",INDEX('연말 실사표'!$D$7:$D$506,MATCH(A80,'연말 실사표'!$A$7:$A$506,0))))))</f>
        <v/>
      </c>
      <c r="R80" s="13" t="n"/>
    </row>
    <row r="81">
      <c r="A81" s="12" t="n"/>
      <c r="B81" s="13" t="n"/>
      <c r="C81" s="12" t="n"/>
      <c r="D81" s="14" t="n"/>
      <c r="E81" s="15" t="n"/>
      <c r="F81" s="15" t="n"/>
      <c r="G81" s="13" t="n"/>
      <c r="H81" s="13" t="n"/>
      <c r="I81" s="13" t="n"/>
      <c r="J81" s="13" t="n"/>
      <c r="K81" s="12" t="n"/>
      <c r="L81" s="12" t="n"/>
      <c r="M81" s="12" t="n"/>
      <c r="N81" s="14" t="n"/>
      <c r="O81" s="15" t="n"/>
      <c r="P81" s="12">
        <f>IF(E81="","",IF(E81&lt;=1000000,"확인 필요",""))</f>
        <v/>
      </c>
      <c r="Q81" s="12">
        <f>IF(A81="","",IF(OR(M81="폐기",M81="매각"),"-",IF(ISNA(MATCH(A81,'연말 실사표'!$A$7:$A$506,0)),"실사표에 없음",IF(INDEX('연말 실사표'!$D$7:$D$506,MATCH(A81,'연말 실사표'!$A$7:$A$506,0))="","미확인",INDEX('연말 실사표'!$D$7:$D$506,MATCH(A81,'연말 실사표'!$A$7:$A$506,0))))))</f>
        <v/>
      </c>
      <c r="R81" s="13" t="n"/>
    </row>
    <row r="82">
      <c r="A82" s="12" t="n"/>
      <c r="B82" s="13" t="n"/>
      <c r="C82" s="12" t="n"/>
      <c r="D82" s="14" t="n"/>
      <c r="E82" s="15" t="n"/>
      <c r="F82" s="15" t="n"/>
      <c r="G82" s="13" t="n"/>
      <c r="H82" s="13" t="n"/>
      <c r="I82" s="13" t="n"/>
      <c r="J82" s="13" t="n"/>
      <c r="K82" s="12" t="n"/>
      <c r="L82" s="12" t="n"/>
      <c r="M82" s="12" t="n"/>
      <c r="N82" s="14" t="n"/>
      <c r="O82" s="15" t="n"/>
      <c r="P82" s="12">
        <f>IF(E82="","",IF(E82&lt;=1000000,"확인 필요",""))</f>
        <v/>
      </c>
      <c r="Q82" s="12">
        <f>IF(A82="","",IF(OR(M82="폐기",M82="매각"),"-",IF(ISNA(MATCH(A82,'연말 실사표'!$A$7:$A$506,0)),"실사표에 없음",IF(INDEX('연말 실사표'!$D$7:$D$506,MATCH(A82,'연말 실사표'!$A$7:$A$506,0))="","미확인",INDEX('연말 실사표'!$D$7:$D$506,MATCH(A82,'연말 실사표'!$A$7:$A$506,0))))))</f>
        <v/>
      </c>
      <c r="R82" s="13" t="n"/>
    </row>
    <row r="83">
      <c r="A83" s="12" t="n"/>
      <c r="B83" s="13" t="n"/>
      <c r="C83" s="12" t="n"/>
      <c r="D83" s="14" t="n"/>
      <c r="E83" s="15" t="n"/>
      <c r="F83" s="15" t="n"/>
      <c r="G83" s="13" t="n"/>
      <c r="H83" s="13" t="n"/>
      <c r="I83" s="13" t="n"/>
      <c r="J83" s="13" t="n"/>
      <c r="K83" s="12" t="n"/>
      <c r="L83" s="12" t="n"/>
      <c r="M83" s="12" t="n"/>
      <c r="N83" s="14" t="n"/>
      <c r="O83" s="15" t="n"/>
      <c r="P83" s="12">
        <f>IF(E83="","",IF(E83&lt;=1000000,"확인 필요",""))</f>
        <v/>
      </c>
      <c r="Q83" s="12">
        <f>IF(A83="","",IF(OR(M83="폐기",M83="매각"),"-",IF(ISNA(MATCH(A83,'연말 실사표'!$A$7:$A$506,0)),"실사표에 없음",IF(INDEX('연말 실사표'!$D$7:$D$506,MATCH(A83,'연말 실사표'!$A$7:$A$506,0))="","미확인",INDEX('연말 실사표'!$D$7:$D$506,MATCH(A83,'연말 실사표'!$A$7:$A$506,0))))))</f>
        <v/>
      </c>
      <c r="R83" s="13" t="n"/>
    </row>
    <row r="84">
      <c r="A84" s="12" t="n"/>
      <c r="B84" s="13" t="n"/>
      <c r="C84" s="12" t="n"/>
      <c r="D84" s="14" t="n"/>
      <c r="E84" s="15" t="n"/>
      <c r="F84" s="15" t="n"/>
      <c r="G84" s="13" t="n"/>
      <c r="H84" s="13" t="n"/>
      <c r="I84" s="13" t="n"/>
      <c r="J84" s="13" t="n"/>
      <c r="K84" s="12" t="n"/>
      <c r="L84" s="12" t="n"/>
      <c r="M84" s="12" t="n"/>
      <c r="N84" s="14" t="n"/>
      <c r="O84" s="15" t="n"/>
      <c r="P84" s="12">
        <f>IF(E84="","",IF(E84&lt;=1000000,"확인 필요",""))</f>
        <v/>
      </c>
      <c r="Q84" s="12">
        <f>IF(A84="","",IF(OR(M84="폐기",M84="매각"),"-",IF(ISNA(MATCH(A84,'연말 실사표'!$A$7:$A$506,0)),"실사표에 없음",IF(INDEX('연말 실사표'!$D$7:$D$506,MATCH(A84,'연말 실사표'!$A$7:$A$506,0))="","미확인",INDEX('연말 실사표'!$D$7:$D$506,MATCH(A84,'연말 실사표'!$A$7:$A$506,0))))))</f>
        <v/>
      </c>
      <c r="R84" s="13" t="n"/>
    </row>
    <row r="85">
      <c r="A85" s="12" t="n"/>
      <c r="B85" s="13" t="n"/>
      <c r="C85" s="12" t="n"/>
      <c r="D85" s="14" t="n"/>
      <c r="E85" s="15" t="n"/>
      <c r="F85" s="15" t="n"/>
      <c r="G85" s="13" t="n"/>
      <c r="H85" s="13" t="n"/>
      <c r="I85" s="13" t="n"/>
      <c r="J85" s="13" t="n"/>
      <c r="K85" s="12" t="n"/>
      <c r="L85" s="12" t="n"/>
      <c r="M85" s="12" t="n"/>
      <c r="N85" s="14" t="n"/>
      <c r="O85" s="15" t="n"/>
      <c r="P85" s="12">
        <f>IF(E85="","",IF(E85&lt;=1000000,"확인 필요",""))</f>
        <v/>
      </c>
      <c r="Q85" s="12">
        <f>IF(A85="","",IF(OR(M85="폐기",M85="매각"),"-",IF(ISNA(MATCH(A85,'연말 실사표'!$A$7:$A$506,0)),"실사표에 없음",IF(INDEX('연말 실사표'!$D$7:$D$506,MATCH(A85,'연말 실사표'!$A$7:$A$506,0))="","미확인",INDEX('연말 실사표'!$D$7:$D$506,MATCH(A85,'연말 실사표'!$A$7:$A$506,0))))))</f>
        <v/>
      </c>
      <c r="R85" s="13" t="n"/>
    </row>
    <row r="86">
      <c r="A86" s="12" t="n"/>
      <c r="B86" s="13" t="n"/>
      <c r="C86" s="12" t="n"/>
      <c r="D86" s="14" t="n"/>
      <c r="E86" s="15" t="n"/>
      <c r="F86" s="15" t="n"/>
      <c r="G86" s="13" t="n"/>
      <c r="H86" s="13" t="n"/>
      <c r="I86" s="13" t="n"/>
      <c r="J86" s="13" t="n"/>
      <c r="K86" s="12" t="n"/>
      <c r="L86" s="12" t="n"/>
      <c r="M86" s="12" t="n"/>
      <c r="N86" s="14" t="n"/>
      <c r="O86" s="15" t="n"/>
      <c r="P86" s="12">
        <f>IF(E86="","",IF(E86&lt;=1000000,"확인 필요",""))</f>
        <v/>
      </c>
      <c r="Q86" s="12">
        <f>IF(A86="","",IF(OR(M86="폐기",M86="매각"),"-",IF(ISNA(MATCH(A86,'연말 실사표'!$A$7:$A$506,0)),"실사표에 없음",IF(INDEX('연말 실사표'!$D$7:$D$506,MATCH(A86,'연말 실사표'!$A$7:$A$506,0))="","미확인",INDEX('연말 실사표'!$D$7:$D$506,MATCH(A86,'연말 실사표'!$A$7:$A$506,0))))))</f>
        <v/>
      </c>
      <c r="R86" s="13" t="n"/>
    </row>
    <row r="87">
      <c r="A87" s="12" t="n"/>
      <c r="B87" s="13" t="n"/>
      <c r="C87" s="12" t="n"/>
      <c r="D87" s="14" t="n"/>
      <c r="E87" s="15" t="n"/>
      <c r="F87" s="15" t="n"/>
      <c r="G87" s="13" t="n"/>
      <c r="H87" s="13" t="n"/>
      <c r="I87" s="13" t="n"/>
      <c r="J87" s="13" t="n"/>
      <c r="K87" s="12" t="n"/>
      <c r="L87" s="12" t="n"/>
      <c r="M87" s="12" t="n"/>
      <c r="N87" s="14" t="n"/>
      <c r="O87" s="15" t="n"/>
      <c r="P87" s="12">
        <f>IF(E87="","",IF(E87&lt;=1000000,"확인 필요",""))</f>
        <v/>
      </c>
      <c r="Q87" s="12">
        <f>IF(A87="","",IF(OR(M87="폐기",M87="매각"),"-",IF(ISNA(MATCH(A87,'연말 실사표'!$A$7:$A$506,0)),"실사표에 없음",IF(INDEX('연말 실사표'!$D$7:$D$506,MATCH(A87,'연말 실사표'!$A$7:$A$506,0))="","미확인",INDEX('연말 실사표'!$D$7:$D$506,MATCH(A87,'연말 실사표'!$A$7:$A$506,0))))))</f>
        <v/>
      </c>
      <c r="R87" s="13" t="n"/>
    </row>
    <row r="88">
      <c r="A88" s="12" t="n"/>
      <c r="B88" s="13" t="n"/>
      <c r="C88" s="12" t="n"/>
      <c r="D88" s="14" t="n"/>
      <c r="E88" s="15" t="n"/>
      <c r="F88" s="15" t="n"/>
      <c r="G88" s="13" t="n"/>
      <c r="H88" s="13" t="n"/>
      <c r="I88" s="13" t="n"/>
      <c r="J88" s="13" t="n"/>
      <c r="K88" s="12" t="n"/>
      <c r="L88" s="12" t="n"/>
      <c r="M88" s="12" t="n"/>
      <c r="N88" s="14" t="n"/>
      <c r="O88" s="15" t="n"/>
      <c r="P88" s="12">
        <f>IF(E88="","",IF(E88&lt;=1000000,"확인 필요",""))</f>
        <v/>
      </c>
      <c r="Q88" s="12">
        <f>IF(A88="","",IF(OR(M88="폐기",M88="매각"),"-",IF(ISNA(MATCH(A88,'연말 실사표'!$A$7:$A$506,0)),"실사표에 없음",IF(INDEX('연말 실사표'!$D$7:$D$506,MATCH(A88,'연말 실사표'!$A$7:$A$506,0))="","미확인",INDEX('연말 실사표'!$D$7:$D$506,MATCH(A88,'연말 실사표'!$A$7:$A$506,0))))))</f>
        <v/>
      </c>
      <c r="R88" s="13" t="n"/>
    </row>
    <row r="89">
      <c r="A89" s="12" t="n"/>
      <c r="B89" s="13" t="n"/>
      <c r="C89" s="12" t="n"/>
      <c r="D89" s="14" t="n"/>
      <c r="E89" s="15" t="n"/>
      <c r="F89" s="15" t="n"/>
      <c r="G89" s="13" t="n"/>
      <c r="H89" s="13" t="n"/>
      <c r="I89" s="13" t="n"/>
      <c r="J89" s="13" t="n"/>
      <c r="K89" s="12" t="n"/>
      <c r="L89" s="12" t="n"/>
      <c r="M89" s="12" t="n"/>
      <c r="N89" s="14" t="n"/>
      <c r="O89" s="15" t="n"/>
      <c r="P89" s="12">
        <f>IF(E89="","",IF(E89&lt;=1000000,"확인 필요",""))</f>
        <v/>
      </c>
      <c r="Q89" s="12">
        <f>IF(A89="","",IF(OR(M89="폐기",M89="매각"),"-",IF(ISNA(MATCH(A89,'연말 실사표'!$A$7:$A$506,0)),"실사표에 없음",IF(INDEX('연말 실사표'!$D$7:$D$506,MATCH(A89,'연말 실사표'!$A$7:$A$506,0))="","미확인",INDEX('연말 실사표'!$D$7:$D$506,MATCH(A89,'연말 실사표'!$A$7:$A$506,0))))))</f>
        <v/>
      </c>
      <c r="R89" s="13" t="n"/>
    </row>
    <row r="90">
      <c r="A90" s="12" t="n"/>
      <c r="B90" s="13" t="n"/>
      <c r="C90" s="12" t="n"/>
      <c r="D90" s="14" t="n"/>
      <c r="E90" s="15" t="n"/>
      <c r="F90" s="15" t="n"/>
      <c r="G90" s="13" t="n"/>
      <c r="H90" s="13" t="n"/>
      <c r="I90" s="13" t="n"/>
      <c r="J90" s="13" t="n"/>
      <c r="K90" s="12" t="n"/>
      <c r="L90" s="12" t="n"/>
      <c r="M90" s="12" t="n"/>
      <c r="N90" s="14" t="n"/>
      <c r="O90" s="15" t="n"/>
      <c r="P90" s="12">
        <f>IF(E90="","",IF(E90&lt;=1000000,"확인 필요",""))</f>
        <v/>
      </c>
      <c r="Q90" s="12">
        <f>IF(A90="","",IF(OR(M90="폐기",M90="매각"),"-",IF(ISNA(MATCH(A90,'연말 실사표'!$A$7:$A$506,0)),"실사표에 없음",IF(INDEX('연말 실사표'!$D$7:$D$506,MATCH(A90,'연말 실사표'!$A$7:$A$506,0))="","미확인",INDEX('연말 실사표'!$D$7:$D$506,MATCH(A90,'연말 실사표'!$A$7:$A$506,0))))))</f>
        <v/>
      </c>
      <c r="R90" s="13" t="n"/>
    </row>
    <row r="91">
      <c r="A91" s="12" t="n"/>
      <c r="B91" s="13" t="n"/>
      <c r="C91" s="12" t="n"/>
      <c r="D91" s="14" t="n"/>
      <c r="E91" s="15" t="n"/>
      <c r="F91" s="15" t="n"/>
      <c r="G91" s="13" t="n"/>
      <c r="H91" s="13" t="n"/>
      <c r="I91" s="13" t="n"/>
      <c r="J91" s="13" t="n"/>
      <c r="K91" s="12" t="n"/>
      <c r="L91" s="12" t="n"/>
      <c r="M91" s="12" t="n"/>
      <c r="N91" s="14" t="n"/>
      <c r="O91" s="15" t="n"/>
      <c r="P91" s="12">
        <f>IF(E91="","",IF(E91&lt;=1000000,"확인 필요",""))</f>
        <v/>
      </c>
      <c r="Q91" s="12">
        <f>IF(A91="","",IF(OR(M91="폐기",M91="매각"),"-",IF(ISNA(MATCH(A91,'연말 실사표'!$A$7:$A$506,0)),"실사표에 없음",IF(INDEX('연말 실사표'!$D$7:$D$506,MATCH(A91,'연말 실사표'!$A$7:$A$506,0))="","미확인",INDEX('연말 실사표'!$D$7:$D$506,MATCH(A91,'연말 실사표'!$A$7:$A$506,0))))))</f>
        <v/>
      </c>
      <c r="R91" s="13" t="n"/>
    </row>
    <row r="92">
      <c r="A92" s="12" t="n"/>
      <c r="B92" s="13" t="n"/>
      <c r="C92" s="12" t="n"/>
      <c r="D92" s="14" t="n"/>
      <c r="E92" s="15" t="n"/>
      <c r="F92" s="15" t="n"/>
      <c r="G92" s="13" t="n"/>
      <c r="H92" s="13" t="n"/>
      <c r="I92" s="13" t="n"/>
      <c r="J92" s="13" t="n"/>
      <c r="K92" s="12" t="n"/>
      <c r="L92" s="12" t="n"/>
      <c r="M92" s="12" t="n"/>
      <c r="N92" s="14" t="n"/>
      <c r="O92" s="15" t="n"/>
      <c r="P92" s="12">
        <f>IF(E92="","",IF(E92&lt;=1000000,"확인 필요",""))</f>
        <v/>
      </c>
      <c r="Q92" s="12">
        <f>IF(A92="","",IF(OR(M92="폐기",M92="매각"),"-",IF(ISNA(MATCH(A92,'연말 실사표'!$A$7:$A$506,0)),"실사표에 없음",IF(INDEX('연말 실사표'!$D$7:$D$506,MATCH(A92,'연말 실사표'!$A$7:$A$506,0))="","미확인",INDEX('연말 실사표'!$D$7:$D$506,MATCH(A92,'연말 실사표'!$A$7:$A$506,0))))))</f>
        <v/>
      </c>
      <c r="R92" s="13" t="n"/>
    </row>
    <row r="93">
      <c r="A93" s="12" t="n"/>
      <c r="B93" s="13" t="n"/>
      <c r="C93" s="12" t="n"/>
      <c r="D93" s="14" t="n"/>
      <c r="E93" s="15" t="n"/>
      <c r="F93" s="15" t="n"/>
      <c r="G93" s="13" t="n"/>
      <c r="H93" s="13" t="n"/>
      <c r="I93" s="13" t="n"/>
      <c r="J93" s="13" t="n"/>
      <c r="K93" s="12" t="n"/>
      <c r="L93" s="12" t="n"/>
      <c r="M93" s="12" t="n"/>
      <c r="N93" s="14" t="n"/>
      <c r="O93" s="15" t="n"/>
      <c r="P93" s="12">
        <f>IF(E93="","",IF(E93&lt;=1000000,"확인 필요",""))</f>
        <v/>
      </c>
      <c r="Q93" s="12">
        <f>IF(A93="","",IF(OR(M93="폐기",M93="매각"),"-",IF(ISNA(MATCH(A93,'연말 실사표'!$A$7:$A$506,0)),"실사표에 없음",IF(INDEX('연말 실사표'!$D$7:$D$506,MATCH(A93,'연말 실사표'!$A$7:$A$506,0))="","미확인",INDEX('연말 실사표'!$D$7:$D$506,MATCH(A93,'연말 실사표'!$A$7:$A$506,0))))))</f>
        <v/>
      </c>
      <c r="R93" s="13" t="n"/>
    </row>
    <row r="94">
      <c r="A94" s="12" t="n"/>
      <c r="B94" s="13" t="n"/>
      <c r="C94" s="12" t="n"/>
      <c r="D94" s="14" t="n"/>
      <c r="E94" s="15" t="n"/>
      <c r="F94" s="15" t="n"/>
      <c r="G94" s="13" t="n"/>
      <c r="H94" s="13" t="n"/>
      <c r="I94" s="13" t="n"/>
      <c r="J94" s="13" t="n"/>
      <c r="K94" s="12" t="n"/>
      <c r="L94" s="12" t="n"/>
      <c r="M94" s="12" t="n"/>
      <c r="N94" s="14" t="n"/>
      <c r="O94" s="15" t="n"/>
      <c r="P94" s="12">
        <f>IF(E94="","",IF(E94&lt;=1000000,"확인 필요",""))</f>
        <v/>
      </c>
      <c r="Q94" s="12">
        <f>IF(A94="","",IF(OR(M94="폐기",M94="매각"),"-",IF(ISNA(MATCH(A94,'연말 실사표'!$A$7:$A$506,0)),"실사표에 없음",IF(INDEX('연말 실사표'!$D$7:$D$506,MATCH(A94,'연말 실사표'!$A$7:$A$506,0))="","미확인",INDEX('연말 실사표'!$D$7:$D$506,MATCH(A94,'연말 실사표'!$A$7:$A$506,0))))))</f>
        <v/>
      </c>
      <c r="R94" s="13" t="n"/>
    </row>
    <row r="95">
      <c r="A95" s="12" t="n"/>
      <c r="B95" s="13" t="n"/>
      <c r="C95" s="12" t="n"/>
      <c r="D95" s="14" t="n"/>
      <c r="E95" s="15" t="n"/>
      <c r="F95" s="15" t="n"/>
      <c r="G95" s="13" t="n"/>
      <c r="H95" s="13" t="n"/>
      <c r="I95" s="13" t="n"/>
      <c r="J95" s="13" t="n"/>
      <c r="K95" s="12" t="n"/>
      <c r="L95" s="12" t="n"/>
      <c r="M95" s="12" t="n"/>
      <c r="N95" s="14" t="n"/>
      <c r="O95" s="15" t="n"/>
      <c r="P95" s="12">
        <f>IF(E95="","",IF(E95&lt;=1000000,"확인 필요",""))</f>
        <v/>
      </c>
      <c r="Q95" s="12">
        <f>IF(A95="","",IF(OR(M95="폐기",M95="매각"),"-",IF(ISNA(MATCH(A95,'연말 실사표'!$A$7:$A$506,0)),"실사표에 없음",IF(INDEX('연말 실사표'!$D$7:$D$506,MATCH(A95,'연말 실사표'!$A$7:$A$506,0))="","미확인",INDEX('연말 실사표'!$D$7:$D$506,MATCH(A95,'연말 실사표'!$A$7:$A$506,0))))))</f>
        <v/>
      </c>
      <c r="R95" s="13" t="n"/>
    </row>
    <row r="96">
      <c r="A96" s="12" t="n"/>
      <c r="B96" s="13" t="n"/>
      <c r="C96" s="12" t="n"/>
      <c r="D96" s="14" t="n"/>
      <c r="E96" s="15" t="n"/>
      <c r="F96" s="15" t="n"/>
      <c r="G96" s="13" t="n"/>
      <c r="H96" s="13" t="n"/>
      <c r="I96" s="13" t="n"/>
      <c r="J96" s="13" t="n"/>
      <c r="K96" s="12" t="n"/>
      <c r="L96" s="12" t="n"/>
      <c r="M96" s="12" t="n"/>
      <c r="N96" s="14" t="n"/>
      <c r="O96" s="15" t="n"/>
      <c r="P96" s="12">
        <f>IF(E96="","",IF(E96&lt;=1000000,"확인 필요",""))</f>
        <v/>
      </c>
      <c r="Q96" s="12">
        <f>IF(A96="","",IF(OR(M96="폐기",M96="매각"),"-",IF(ISNA(MATCH(A96,'연말 실사표'!$A$7:$A$506,0)),"실사표에 없음",IF(INDEX('연말 실사표'!$D$7:$D$506,MATCH(A96,'연말 실사표'!$A$7:$A$506,0))="","미확인",INDEX('연말 실사표'!$D$7:$D$506,MATCH(A96,'연말 실사표'!$A$7:$A$506,0))))))</f>
        <v/>
      </c>
      <c r="R96" s="13" t="n"/>
    </row>
    <row r="97">
      <c r="A97" s="12" t="n"/>
      <c r="B97" s="13" t="n"/>
      <c r="C97" s="12" t="n"/>
      <c r="D97" s="14" t="n"/>
      <c r="E97" s="15" t="n"/>
      <c r="F97" s="15" t="n"/>
      <c r="G97" s="13" t="n"/>
      <c r="H97" s="13" t="n"/>
      <c r="I97" s="13" t="n"/>
      <c r="J97" s="13" t="n"/>
      <c r="K97" s="12" t="n"/>
      <c r="L97" s="12" t="n"/>
      <c r="M97" s="12" t="n"/>
      <c r="N97" s="14" t="n"/>
      <c r="O97" s="15" t="n"/>
      <c r="P97" s="12">
        <f>IF(E97="","",IF(E97&lt;=1000000,"확인 필요",""))</f>
        <v/>
      </c>
      <c r="Q97" s="12">
        <f>IF(A97="","",IF(OR(M97="폐기",M97="매각"),"-",IF(ISNA(MATCH(A97,'연말 실사표'!$A$7:$A$506,0)),"실사표에 없음",IF(INDEX('연말 실사표'!$D$7:$D$506,MATCH(A97,'연말 실사표'!$A$7:$A$506,0))="","미확인",INDEX('연말 실사표'!$D$7:$D$506,MATCH(A97,'연말 실사표'!$A$7:$A$506,0))))))</f>
        <v/>
      </c>
      <c r="R97" s="13" t="n"/>
    </row>
    <row r="98">
      <c r="A98" s="12" t="n"/>
      <c r="B98" s="13" t="n"/>
      <c r="C98" s="12" t="n"/>
      <c r="D98" s="14" t="n"/>
      <c r="E98" s="15" t="n"/>
      <c r="F98" s="15" t="n"/>
      <c r="G98" s="13" t="n"/>
      <c r="H98" s="13" t="n"/>
      <c r="I98" s="13" t="n"/>
      <c r="J98" s="13" t="n"/>
      <c r="K98" s="12" t="n"/>
      <c r="L98" s="12" t="n"/>
      <c r="M98" s="12" t="n"/>
      <c r="N98" s="14" t="n"/>
      <c r="O98" s="15" t="n"/>
      <c r="P98" s="12">
        <f>IF(E98="","",IF(E98&lt;=1000000,"확인 필요",""))</f>
        <v/>
      </c>
      <c r="Q98" s="12">
        <f>IF(A98="","",IF(OR(M98="폐기",M98="매각"),"-",IF(ISNA(MATCH(A98,'연말 실사표'!$A$7:$A$506,0)),"실사표에 없음",IF(INDEX('연말 실사표'!$D$7:$D$506,MATCH(A98,'연말 실사표'!$A$7:$A$506,0))="","미확인",INDEX('연말 실사표'!$D$7:$D$506,MATCH(A98,'연말 실사표'!$A$7:$A$506,0))))))</f>
        <v/>
      </c>
      <c r="R98" s="13" t="n"/>
    </row>
    <row r="99">
      <c r="A99" s="12" t="n"/>
      <c r="B99" s="13" t="n"/>
      <c r="C99" s="12" t="n"/>
      <c r="D99" s="14" t="n"/>
      <c r="E99" s="15" t="n"/>
      <c r="F99" s="15" t="n"/>
      <c r="G99" s="13" t="n"/>
      <c r="H99" s="13" t="n"/>
      <c r="I99" s="13" t="n"/>
      <c r="J99" s="13" t="n"/>
      <c r="K99" s="12" t="n"/>
      <c r="L99" s="12" t="n"/>
      <c r="M99" s="12" t="n"/>
      <c r="N99" s="14" t="n"/>
      <c r="O99" s="15" t="n"/>
      <c r="P99" s="12">
        <f>IF(E99="","",IF(E99&lt;=1000000,"확인 필요",""))</f>
        <v/>
      </c>
      <c r="Q99" s="12">
        <f>IF(A99="","",IF(OR(M99="폐기",M99="매각"),"-",IF(ISNA(MATCH(A99,'연말 실사표'!$A$7:$A$506,0)),"실사표에 없음",IF(INDEX('연말 실사표'!$D$7:$D$506,MATCH(A99,'연말 실사표'!$A$7:$A$506,0))="","미확인",INDEX('연말 실사표'!$D$7:$D$506,MATCH(A99,'연말 실사표'!$A$7:$A$506,0))))))</f>
        <v/>
      </c>
      <c r="R99" s="13" t="n"/>
    </row>
    <row r="100">
      <c r="A100" s="12" t="n"/>
      <c r="B100" s="13" t="n"/>
      <c r="C100" s="12" t="n"/>
      <c r="D100" s="14" t="n"/>
      <c r="E100" s="15" t="n"/>
      <c r="F100" s="15" t="n"/>
      <c r="G100" s="13" t="n"/>
      <c r="H100" s="13" t="n"/>
      <c r="I100" s="13" t="n"/>
      <c r="J100" s="13" t="n"/>
      <c r="K100" s="12" t="n"/>
      <c r="L100" s="12" t="n"/>
      <c r="M100" s="12" t="n"/>
      <c r="N100" s="14" t="n"/>
      <c r="O100" s="15" t="n"/>
      <c r="P100" s="12">
        <f>IF(E100="","",IF(E100&lt;=1000000,"확인 필요",""))</f>
        <v/>
      </c>
      <c r="Q100" s="12">
        <f>IF(A100="","",IF(OR(M100="폐기",M100="매각"),"-",IF(ISNA(MATCH(A100,'연말 실사표'!$A$7:$A$506,0)),"실사표에 없음",IF(INDEX('연말 실사표'!$D$7:$D$506,MATCH(A100,'연말 실사표'!$A$7:$A$506,0))="","미확인",INDEX('연말 실사표'!$D$7:$D$506,MATCH(A100,'연말 실사표'!$A$7:$A$506,0))))))</f>
        <v/>
      </c>
      <c r="R100" s="13" t="n"/>
    </row>
    <row r="101">
      <c r="A101" s="12" t="n"/>
      <c r="B101" s="13" t="n"/>
      <c r="C101" s="12" t="n"/>
      <c r="D101" s="14" t="n"/>
      <c r="E101" s="15" t="n"/>
      <c r="F101" s="15" t="n"/>
      <c r="G101" s="13" t="n"/>
      <c r="H101" s="13" t="n"/>
      <c r="I101" s="13" t="n"/>
      <c r="J101" s="13" t="n"/>
      <c r="K101" s="12" t="n"/>
      <c r="L101" s="12" t="n"/>
      <c r="M101" s="12" t="n"/>
      <c r="N101" s="14" t="n"/>
      <c r="O101" s="15" t="n"/>
      <c r="P101" s="12">
        <f>IF(E101="","",IF(E101&lt;=1000000,"확인 필요",""))</f>
        <v/>
      </c>
      <c r="Q101" s="12">
        <f>IF(A101="","",IF(OR(M101="폐기",M101="매각"),"-",IF(ISNA(MATCH(A101,'연말 실사표'!$A$7:$A$506,0)),"실사표에 없음",IF(INDEX('연말 실사표'!$D$7:$D$506,MATCH(A101,'연말 실사표'!$A$7:$A$506,0))="","미확인",INDEX('연말 실사표'!$D$7:$D$506,MATCH(A101,'연말 실사표'!$A$7:$A$506,0))))))</f>
        <v/>
      </c>
      <c r="R101" s="13" t="n"/>
    </row>
    <row r="102">
      <c r="A102" s="12" t="n"/>
      <c r="B102" s="13" t="n"/>
      <c r="C102" s="12" t="n"/>
      <c r="D102" s="14" t="n"/>
      <c r="E102" s="15" t="n"/>
      <c r="F102" s="15" t="n"/>
      <c r="G102" s="13" t="n"/>
      <c r="H102" s="13" t="n"/>
      <c r="I102" s="13" t="n"/>
      <c r="J102" s="13" t="n"/>
      <c r="K102" s="12" t="n"/>
      <c r="L102" s="12" t="n"/>
      <c r="M102" s="12" t="n"/>
      <c r="N102" s="14" t="n"/>
      <c r="O102" s="15" t="n"/>
      <c r="P102" s="12">
        <f>IF(E102="","",IF(E102&lt;=1000000,"확인 필요",""))</f>
        <v/>
      </c>
      <c r="Q102" s="12">
        <f>IF(A102="","",IF(OR(M102="폐기",M102="매각"),"-",IF(ISNA(MATCH(A102,'연말 실사표'!$A$7:$A$506,0)),"실사표에 없음",IF(INDEX('연말 실사표'!$D$7:$D$506,MATCH(A102,'연말 실사표'!$A$7:$A$506,0))="","미확인",INDEX('연말 실사표'!$D$7:$D$506,MATCH(A102,'연말 실사표'!$A$7:$A$506,0))))))</f>
        <v/>
      </c>
      <c r="R102" s="13" t="n"/>
    </row>
    <row r="103">
      <c r="A103" s="12" t="n"/>
      <c r="B103" s="13" t="n"/>
      <c r="C103" s="12" t="n"/>
      <c r="D103" s="14" t="n"/>
      <c r="E103" s="15" t="n"/>
      <c r="F103" s="15" t="n"/>
      <c r="G103" s="13" t="n"/>
      <c r="H103" s="13" t="n"/>
      <c r="I103" s="13" t="n"/>
      <c r="J103" s="13" t="n"/>
      <c r="K103" s="12" t="n"/>
      <c r="L103" s="12" t="n"/>
      <c r="M103" s="12" t="n"/>
      <c r="N103" s="14" t="n"/>
      <c r="O103" s="15" t="n"/>
      <c r="P103" s="12">
        <f>IF(E103="","",IF(E103&lt;=1000000,"확인 필요",""))</f>
        <v/>
      </c>
      <c r="Q103" s="12">
        <f>IF(A103="","",IF(OR(M103="폐기",M103="매각"),"-",IF(ISNA(MATCH(A103,'연말 실사표'!$A$7:$A$506,0)),"실사표에 없음",IF(INDEX('연말 실사표'!$D$7:$D$506,MATCH(A103,'연말 실사표'!$A$7:$A$506,0))="","미확인",INDEX('연말 실사표'!$D$7:$D$506,MATCH(A103,'연말 실사표'!$A$7:$A$506,0))))))</f>
        <v/>
      </c>
      <c r="R103" s="13" t="n"/>
    </row>
    <row r="104">
      <c r="A104" s="12" t="n"/>
      <c r="B104" s="13" t="n"/>
      <c r="C104" s="12" t="n"/>
      <c r="D104" s="14" t="n"/>
      <c r="E104" s="15" t="n"/>
      <c r="F104" s="15" t="n"/>
      <c r="G104" s="13" t="n"/>
      <c r="H104" s="13" t="n"/>
      <c r="I104" s="13" t="n"/>
      <c r="J104" s="13" t="n"/>
      <c r="K104" s="12" t="n"/>
      <c r="L104" s="12" t="n"/>
      <c r="M104" s="12" t="n"/>
      <c r="N104" s="14" t="n"/>
      <c r="O104" s="15" t="n"/>
      <c r="P104" s="12">
        <f>IF(E104="","",IF(E104&lt;=1000000,"확인 필요",""))</f>
        <v/>
      </c>
      <c r="Q104" s="12">
        <f>IF(A104="","",IF(OR(M104="폐기",M104="매각"),"-",IF(ISNA(MATCH(A104,'연말 실사표'!$A$7:$A$506,0)),"실사표에 없음",IF(INDEX('연말 실사표'!$D$7:$D$506,MATCH(A104,'연말 실사표'!$A$7:$A$506,0))="","미확인",INDEX('연말 실사표'!$D$7:$D$506,MATCH(A104,'연말 실사표'!$A$7:$A$506,0))))))</f>
        <v/>
      </c>
      <c r="R104" s="13" t="n"/>
    </row>
    <row r="105">
      <c r="A105" s="12" t="n"/>
      <c r="B105" s="13" t="n"/>
      <c r="C105" s="12" t="n"/>
      <c r="D105" s="14" t="n"/>
      <c r="E105" s="15" t="n"/>
      <c r="F105" s="15" t="n"/>
      <c r="G105" s="13" t="n"/>
      <c r="H105" s="13" t="n"/>
      <c r="I105" s="13" t="n"/>
      <c r="J105" s="13" t="n"/>
      <c r="K105" s="12" t="n"/>
      <c r="L105" s="12" t="n"/>
      <c r="M105" s="12" t="n"/>
      <c r="N105" s="14" t="n"/>
      <c r="O105" s="15" t="n"/>
      <c r="P105" s="12">
        <f>IF(E105="","",IF(E105&lt;=1000000,"확인 필요",""))</f>
        <v/>
      </c>
      <c r="Q105" s="12">
        <f>IF(A105="","",IF(OR(M105="폐기",M105="매각"),"-",IF(ISNA(MATCH(A105,'연말 실사표'!$A$7:$A$506,0)),"실사표에 없음",IF(INDEX('연말 실사표'!$D$7:$D$506,MATCH(A105,'연말 실사표'!$A$7:$A$506,0))="","미확인",INDEX('연말 실사표'!$D$7:$D$506,MATCH(A105,'연말 실사표'!$A$7:$A$506,0))))))</f>
        <v/>
      </c>
      <c r="R105" s="13" t="n"/>
    </row>
    <row r="106">
      <c r="A106" s="12" t="n"/>
      <c r="B106" s="13" t="n"/>
      <c r="C106" s="12" t="n"/>
      <c r="D106" s="14" t="n"/>
      <c r="E106" s="15" t="n"/>
      <c r="F106" s="15" t="n"/>
      <c r="G106" s="13" t="n"/>
      <c r="H106" s="13" t="n"/>
      <c r="I106" s="13" t="n"/>
      <c r="J106" s="13" t="n"/>
      <c r="K106" s="12" t="n"/>
      <c r="L106" s="12" t="n"/>
      <c r="M106" s="12" t="n"/>
      <c r="N106" s="14" t="n"/>
      <c r="O106" s="15" t="n"/>
      <c r="P106" s="12">
        <f>IF(E106="","",IF(E106&lt;=1000000,"확인 필요",""))</f>
        <v/>
      </c>
      <c r="Q106" s="12">
        <f>IF(A106="","",IF(OR(M106="폐기",M106="매각"),"-",IF(ISNA(MATCH(A106,'연말 실사표'!$A$7:$A$506,0)),"실사표에 없음",IF(INDEX('연말 실사표'!$D$7:$D$506,MATCH(A106,'연말 실사표'!$A$7:$A$506,0))="","미확인",INDEX('연말 실사표'!$D$7:$D$506,MATCH(A106,'연말 실사표'!$A$7:$A$506,0))))))</f>
        <v/>
      </c>
      <c r="R106" s="13" t="n"/>
    </row>
    <row r="107">
      <c r="A107" s="12" t="n"/>
      <c r="B107" s="13" t="n"/>
      <c r="C107" s="12" t="n"/>
      <c r="D107" s="14" t="n"/>
      <c r="E107" s="15" t="n"/>
      <c r="F107" s="15" t="n"/>
      <c r="G107" s="13" t="n"/>
      <c r="H107" s="13" t="n"/>
      <c r="I107" s="13" t="n"/>
      <c r="J107" s="13" t="n"/>
      <c r="K107" s="12" t="n"/>
      <c r="L107" s="12" t="n"/>
      <c r="M107" s="12" t="n"/>
      <c r="N107" s="14" t="n"/>
      <c r="O107" s="15" t="n"/>
      <c r="P107" s="12">
        <f>IF(E107="","",IF(E107&lt;=1000000,"확인 필요",""))</f>
        <v/>
      </c>
      <c r="Q107" s="12">
        <f>IF(A107="","",IF(OR(M107="폐기",M107="매각"),"-",IF(ISNA(MATCH(A107,'연말 실사표'!$A$7:$A$506,0)),"실사표에 없음",IF(INDEX('연말 실사표'!$D$7:$D$506,MATCH(A107,'연말 실사표'!$A$7:$A$506,0))="","미확인",INDEX('연말 실사표'!$D$7:$D$506,MATCH(A107,'연말 실사표'!$A$7:$A$506,0))))))</f>
        <v/>
      </c>
      <c r="R107" s="13" t="n"/>
    </row>
    <row r="108">
      <c r="A108" s="12" t="n"/>
      <c r="B108" s="13" t="n"/>
      <c r="C108" s="12" t="n"/>
      <c r="D108" s="14" t="n"/>
      <c r="E108" s="15" t="n"/>
      <c r="F108" s="15" t="n"/>
      <c r="G108" s="13" t="n"/>
      <c r="H108" s="13" t="n"/>
      <c r="I108" s="13" t="n"/>
      <c r="J108" s="13" t="n"/>
      <c r="K108" s="12" t="n"/>
      <c r="L108" s="12" t="n"/>
      <c r="M108" s="12" t="n"/>
      <c r="N108" s="14" t="n"/>
      <c r="O108" s="15" t="n"/>
      <c r="P108" s="12">
        <f>IF(E108="","",IF(E108&lt;=1000000,"확인 필요",""))</f>
        <v/>
      </c>
      <c r="Q108" s="12">
        <f>IF(A108="","",IF(OR(M108="폐기",M108="매각"),"-",IF(ISNA(MATCH(A108,'연말 실사표'!$A$7:$A$506,0)),"실사표에 없음",IF(INDEX('연말 실사표'!$D$7:$D$506,MATCH(A108,'연말 실사표'!$A$7:$A$506,0))="","미확인",INDEX('연말 실사표'!$D$7:$D$506,MATCH(A108,'연말 실사표'!$A$7:$A$506,0))))))</f>
        <v/>
      </c>
      <c r="R108" s="13" t="n"/>
    </row>
    <row r="109">
      <c r="A109" s="12" t="n"/>
      <c r="B109" s="13" t="n"/>
      <c r="C109" s="12" t="n"/>
      <c r="D109" s="14" t="n"/>
      <c r="E109" s="15" t="n"/>
      <c r="F109" s="15" t="n"/>
      <c r="G109" s="13" t="n"/>
      <c r="H109" s="13" t="n"/>
      <c r="I109" s="13" t="n"/>
      <c r="J109" s="13" t="n"/>
      <c r="K109" s="12" t="n"/>
      <c r="L109" s="12" t="n"/>
      <c r="M109" s="12" t="n"/>
      <c r="N109" s="14" t="n"/>
      <c r="O109" s="15" t="n"/>
      <c r="P109" s="12">
        <f>IF(E109="","",IF(E109&lt;=1000000,"확인 필요",""))</f>
        <v/>
      </c>
      <c r="Q109" s="12">
        <f>IF(A109="","",IF(OR(M109="폐기",M109="매각"),"-",IF(ISNA(MATCH(A109,'연말 실사표'!$A$7:$A$506,0)),"실사표에 없음",IF(INDEX('연말 실사표'!$D$7:$D$506,MATCH(A109,'연말 실사표'!$A$7:$A$506,0))="","미확인",INDEX('연말 실사표'!$D$7:$D$506,MATCH(A109,'연말 실사표'!$A$7:$A$506,0))))))</f>
        <v/>
      </c>
      <c r="R109" s="13" t="n"/>
    </row>
    <row r="110">
      <c r="A110" s="12" t="n"/>
      <c r="B110" s="13" t="n"/>
      <c r="C110" s="12" t="n"/>
      <c r="D110" s="14" t="n"/>
      <c r="E110" s="15" t="n"/>
      <c r="F110" s="15" t="n"/>
      <c r="G110" s="13" t="n"/>
      <c r="H110" s="13" t="n"/>
      <c r="I110" s="13" t="n"/>
      <c r="J110" s="13" t="n"/>
      <c r="K110" s="12" t="n"/>
      <c r="L110" s="12" t="n"/>
      <c r="M110" s="12" t="n"/>
      <c r="N110" s="14" t="n"/>
      <c r="O110" s="15" t="n"/>
      <c r="P110" s="12">
        <f>IF(E110="","",IF(E110&lt;=1000000,"확인 필요",""))</f>
        <v/>
      </c>
      <c r="Q110" s="12">
        <f>IF(A110="","",IF(OR(M110="폐기",M110="매각"),"-",IF(ISNA(MATCH(A110,'연말 실사표'!$A$7:$A$506,0)),"실사표에 없음",IF(INDEX('연말 실사표'!$D$7:$D$506,MATCH(A110,'연말 실사표'!$A$7:$A$506,0))="","미확인",INDEX('연말 실사표'!$D$7:$D$506,MATCH(A110,'연말 실사표'!$A$7:$A$506,0))))))</f>
        <v/>
      </c>
      <c r="R110" s="13" t="n"/>
    </row>
    <row r="111">
      <c r="A111" s="12" t="n"/>
      <c r="B111" s="13" t="n"/>
      <c r="C111" s="12" t="n"/>
      <c r="D111" s="14" t="n"/>
      <c r="E111" s="15" t="n"/>
      <c r="F111" s="15" t="n"/>
      <c r="G111" s="13" t="n"/>
      <c r="H111" s="13" t="n"/>
      <c r="I111" s="13" t="n"/>
      <c r="J111" s="13" t="n"/>
      <c r="K111" s="12" t="n"/>
      <c r="L111" s="12" t="n"/>
      <c r="M111" s="12" t="n"/>
      <c r="N111" s="14" t="n"/>
      <c r="O111" s="15" t="n"/>
      <c r="P111" s="12">
        <f>IF(E111="","",IF(E111&lt;=1000000,"확인 필요",""))</f>
        <v/>
      </c>
      <c r="Q111" s="12">
        <f>IF(A111="","",IF(OR(M111="폐기",M111="매각"),"-",IF(ISNA(MATCH(A111,'연말 실사표'!$A$7:$A$506,0)),"실사표에 없음",IF(INDEX('연말 실사표'!$D$7:$D$506,MATCH(A111,'연말 실사표'!$A$7:$A$506,0))="","미확인",INDEX('연말 실사표'!$D$7:$D$506,MATCH(A111,'연말 실사표'!$A$7:$A$506,0))))))</f>
        <v/>
      </c>
      <c r="R111" s="13" t="n"/>
    </row>
    <row r="112">
      <c r="A112" s="12" t="n"/>
      <c r="B112" s="13" t="n"/>
      <c r="C112" s="12" t="n"/>
      <c r="D112" s="14" t="n"/>
      <c r="E112" s="15" t="n"/>
      <c r="F112" s="15" t="n"/>
      <c r="G112" s="13" t="n"/>
      <c r="H112" s="13" t="n"/>
      <c r="I112" s="13" t="n"/>
      <c r="J112" s="13" t="n"/>
      <c r="K112" s="12" t="n"/>
      <c r="L112" s="12" t="n"/>
      <c r="M112" s="12" t="n"/>
      <c r="N112" s="14" t="n"/>
      <c r="O112" s="15" t="n"/>
      <c r="P112" s="12">
        <f>IF(E112="","",IF(E112&lt;=1000000,"확인 필요",""))</f>
        <v/>
      </c>
      <c r="Q112" s="12">
        <f>IF(A112="","",IF(OR(M112="폐기",M112="매각"),"-",IF(ISNA(MATCH(A112,'연말 실사표'!$A$7:$A$506,0)),"실사표에 없음",IF(INDEX('연말 실사표'!$D$7:$D$506,MATCH(A112,'연말 실사표'!$A$7:$A$506,0))="","미확인",INDEX('연말 실사표'!$D$7:$D$506,MATCH(A112,'연말 실사표'!$A$7:$A$506,0))))))</f>
        <v/>
      </c>
      <c r="R112" s="13" t="n"/>
    </row>
    <row r="113">
      <c r="A113" s="12" t="n"/>
      <c r="B113" s="13" t="n"/>
      <c r="C113" s="12" t="n"/>
      <c r="D113" s="14" t="n"/>
      <c r="E113" s="15" t="n"/>
      <c r="F113" s="15" t="n"/>
      <c r="G113" s="13" t="n"/>
      <c r="H113" s="13" t="n"/>
      <c r="I113" s="13" t="n"/>
      <c r="J113" s="13" t="n"/>
      <c r="K113" s="12" t="n"/>
      <c r="L113" s="12" t="n"/>
      <c r="M113" s="12" t="n"/>
      <c r="N113" s="14" t="n"/>
      <c r="O113" s="15" t="n"/>
      <c r="P113" s="12">
        <f>IF(E113="","",IF(E113&lt;=1000000,"확인 필요",""))</f>
        <v/>
      </c>
      <c r="Q113" s="12">
        <f>IF(A113="","",IF(OR(M113="폐기",M113="매각"),"-",IF(ISNA(MATCH(A113,'연말 실사표'!$A$7:$A$506,0)),"실사표에 없음",IF(INDEX('연말 실사표'!$D$7:$D$506,MATCH(A113,'연말 실사표'!$A$7:$A$506,0))="","미확인",INDEX('연말 실사표'!$D$7:$D$506,MATCH(A113,'연말 실사표'!$A$7:$A$506,0))))))</f>
        <v/>
      </c>
      <c r="R113" s="13" t="n"/>
    </row>
    <row r="114">
      <c r="A114" s="12" t="n"/>
      <c r="B114" s="13" t="n"/>
      <c r="C114" s="12" t="n"/>
      <c r="D114" s="14" t="n"/>
      <c r="E114" s="15" t="n"/>
      <c r="F114" s="15" t="n"/>
      <c r="G114" s="13" t="n"/>
      <c r="H114" s="13" t="n"/>
      <c r="I114" s="13" t="n"/>
      <c r="J114" s="13" t="n"/>
      <c r="K114" s="12" t="n"/>
      <c r="L114" s="12" t="n"/>
      <c r="M114" s="12" t="n"/>
      <c r="N114" s="14" t="n"/>
      <c r="O114" s="15" t="n"/>
      <c r="P114" s="12">
        <f>IF(E114="","",IF(E114&lt;=1000000,"확인 필요",""))</f>
        <v/>
      </c>
      <c r="Q114" s="12">
        <f>IF(A114="","",IF(OR(M114="폐기",M114="매각"),"-",IF(ISNA(MATCH(A114,'연말 실사표'!$A$7:$A$506,0)),"실사표에 없음",IF(INDEX('연말 실사표'!$D$7:$D$506,MATCH(A114,'연말 실사표'!$A$7:$A$506,0))="","미확인",INDEX('연말 실사표'!$D$7:$D$506,MATCH(A114,'연말 실사표'!$A$7:$A$506,0))))))</f>
        <v/>
      </c>
      <c r="R114" s="13" t="n"/>
    </row>
    <row r="115">
      <c r="A115" s="12" t="n"/>
      <c r="B115" s="13" t="n"/>
      <c r="C115" s="12" t="n"/>
      <c r="D115" s="14" t="n"/>
      <c r="E115" s="15" t="n"/>
      <c r="F115" s="15" t="n"/>
      <c r="G115" s="13" t="n"/>
      <c r="H115" s="13" t="n"/>
      <c r="I115" s="13" t="n"/>
      <c r="J115" s="13" t="n"/>
      <c r="K115" s="12" t="n"/>
      <c r="L115" s="12" t="n"/>
      <c r="M115" s="12" t="n"/>
      <c r="N115" s="14" t="n"/>
      <c r="O115" s="15" t="n"/>
      <c r="P115" s="12">
        <f>IF(E115="","",IF(E115&lt;=1000000,"확인 필요",""))</f>
        <v/>
      </c>
      <c r="Q115" s="12">
        <f>IF(A115="","",IF(OR(M115="폐기",M115="매각"),"-",IF(ISNA(MATCH(A115,'연말 실사표'!$A$7:$A$506,0)),"실사표에 없음",IF(INDEX('연말 실사표'!$D$7:$D$506,MATCH(A115,'연말 실사표'!$A$7:$A$506,0))="","미확인",INDEX('연말 실사표'!$D$7:$D$506,MATCH(A115,'연말 실사표'!$A$7:$A$506,0))))))</f>
        <v/>
      </c>
      <c r="R115" s="13" t="n"/>
    </row>
    <row r="116">
      <c r="A116" s="12" t="n"/>
      <c r="B116" s="13" t="n"/>
      <c r="C116" s="12" t="n"/>
      <c r="D116" s="14" t="n"/>
      <c r="E116" s="15" t="n"/>
      <c r="F116" s="15" t="n"/>
      <c r="G116" s="13" t="n"/>
      <c r="H116" s="13" t="n"/>
      <c r="I116" s="13" t="n"/>
      <c r="J116" s="13" t="n"/>
      <c r="K116" s="12" t="n"/>
      <c r="L116" s="12" t="n"/>
      <c r="M116" s="12" t="n"/>
      <c r="N116" s="14" t="n"/>
      <c r="O116" s="15" t="n"/>
      <c r="P116" s="12">
        <f>IF(E116="","",IF(E116&lt;=1000000,"확인 필요",""))</f>
        <v/>
      </c>
      <c r="Q116" s="12">
        <f>IF(A116="","",IF(OR(M116="폐기",M116="매각"),"-",IF(ISNA(MATCH(A116,'연말 실사표'!$A$7:$A$506,0)),"실사표에 없음",IF(INDEX('연말 실사표'!$D$7:$D$506,MATCH(A116,'연말 실사표'!$A$7:$A$506,0))="","미확인",INDEX('연말 실사표'!$D$7:$D$506,MATCH(A116,'연말 실사표'!$A$7:$A$506,0))))))</f>
        <v/>
      </c>
      <c r="R116" s="13" t="n"/>
    </row>
    <row r="117">
      <c r="A117" s="12" t="n"/>
      <c r="B117" s="13" t="n"/>
      <c r="C117" s="12" t="n"/>
      <c r="D117" s="14" t="n"/>
      <c r="E117" s="15" t="n"/>
      <c r="F117" s="15" t="n"/>
      <c r="G117" s="13" t="n"/>
      <c r="H117" s="13" t="n"/>
      <c r="I117" s="13" t="n"/>
      <c r="J117" s="13" t="n"/>
      <c r="K117" s="12" t="n"/>
      <c r="L117" s="12" t="n"/>
      <c r="M117" s="12" t="n"/>
      <c r="N117" s="14" t="n"/>
      <c r="O117" s="15" t="n"/>
      <c r="P117" s="12">
        <f>IF(E117="","",IF(E117&lt;=1000000,"확인 필요",""))</f>
        <v/>
      </c>
      <c r="Q117" s="12">
        <f>IF(A117="","",IF(OR(M117="폐기",M117="매각"),"-",IF(ISNA(MATCH(A117,'연말 실사표'!$A$7:$A$506,0)),"실사표에 없음",IF(INDEX('연말 실사표'!$D$7:$D$506,MATCH(A117,'연말 실사표'!$A$7:$A$506,0))="","미확인",INDEX('연말 실사표'!$D$7:$D$506,MATCH(A117,'연말 실사표'!$A$7:$A$506,0))))))</f>
        <v/>
      </c>
      <c r="R117" s="13" t="n"/>
    </row>
    <row r="118">
      <c r="A118" s="12" t="n"/>
      <c r="B118" s="13" t="n"/>
      <c r="C118" s="12" t="n"/>
      <c r="D118" s="14" t="n"/>
      <c r="E118" s="15" t="n"/>
      <c r="F118" s="15" t="n"/>
      <c r="G118" s="13" t="n"/>
      <c r="H118" s="13" t="n"/>
      <c r="I118" s="13" t="n"/>
      <c r="J118" s="13" t="n"/>
      <c r="K118" s="12" t="n"/>
      <c r="L118" s="12" t="n"/>
      <c r="M118" s="12" t="n"/>
      <c r="N118" s="14" t="n"/>
      <c r="O118" s="15" t="n"/>
      <c r="P118" s="12">
        <f>IF(E118="","",IF(E118&lt;=1000000,"확인 필요",""))</f>
        <v/>
      </c>
      <c r="Q118" s="12">
        <f>IF(A118="","",IF(OR(M118="폐기",M118="매각"),"-",IF(ISNA(MATCH(A118,'연말 실사표'!$A$7:$A$506,0)),"실사표에 없음",IF(INDEX('연말 실사표'!$D$7:$D$506,MATCH(A118,'연말 실사표'!$A$7:$A$506,0))="","미확인",INDEX('연말 실사표'!$D$7:$D$506,MATCH(A118,'연말 실사표'!$A$7:$A$506,0))))))</f>
        <v/>
      </c>
      <c r="R118" s="13" t="n"/>
    </row>
    <row r="119">
      <c r="A119" s="12" t="n"/>
      <c r="B119" s="13" t="n"/>
      <c r="C119" s="12" t="n"/>
      <c r="D119" s="14" t="n"/>
      <c r="E119" s="15" t="n"/>
      <c r="F119" s="15" t="n"/>
      <c r="G119" s="13" t="n"/>
      <c r="H119" s="13" t="n"/>
      <c r="I119" s="13" t="n"/>
      <c r="J119" s="13" t="n"/>
      <c r="K119" s="12" t="n"/>
      <c r="L119" s="12" t="n"/>
      <c r="M119" s="12" t="n"/>
      <c r="N119" s="14" t="n"/>
      <c r="O119" s="15" t="n"/>
      <c r="P119" s="12">
        <f>IF(E119="","",IF(E119&lt;=1000000,"확인 필요",""))</f>
        <v/>
      </c>
      <c r="Q119" s="12">
        <f>IF(A119="","",IF(OR(M119="폐기",M119="매각"),"-",IF(ISNA(MATCH(A119,'연말 실사표'!$A$7:$A$506,0)),"실사표에 없음",IF(INDEX('연말 실사표'!$D$7:$D$506,MATCH(A119,'연말 실사표'!$A$7:$A$506,0))="","미확인",INDEX('연말 실사표'!$D$7:$D$506,MATCH(A119,'연말 실사표'!$A$7:$A$506,0))))))</f>
        <v/>
      </c>
      <c r="R119" s="13" t="n"/>
    </row>
    <row r="120">
      <c r="A120" s="12" t="n"/>
      <c r="B120" s="13" t="n"/>
      <c r="C120" s="12" t="n"/>
      <c r="D120" s="14" t="n"/>
      <c r="E120" s="15" t="n"/>
      <c r="F120" s="15" t="n"/>
      <c r="G120" s="13" t="n"/>
      <c r="H120" s="13" t="n"/>
      <c r="I120" s="13" t="n"/>
      <c r="J120" s="13" t="n"/>
      <c r="K120" s="12" t="n"/>
      <c r="L120" s="12" t="n"/>
      <c r="M120" s="12" t="n"/>
      <c r="N120" s="14" t="n"/>
      <c r="O120" s="15" t="n"/>
      <c r="P120" s="12">
        <f>IF(E120="","",IF(E120&lt;=1000000,"확인 필요",""))</f>
        <v/>
      </c>
      <c r="Q120" s="12">
        <f>IF(A120="","",IF(OR(M120="폐기",M120="매각"),"-",IF(ISNA(MATCH(A120,'연말 실사표'!$A$7:$A$506,0)),"실사표에 없음",IF(INDEX('연말 실사표'!$D$7:$D$506,MATCH(A120,'연말 실사표'!$A$7:$A$506,0))="","미확인",INDEX('연말 실사표'!$D$7:$D$506,MATCH(A120,'연말 실사표'!$A$7:$A$506,0))))))</f>
        <v/>
      </c>
      <c r="R120" s="13" t="n"/>
    </row>
    <row r="121">
      <c r="A121" s="12" t="n"/>
      <c r="B121" s="13" t="n"/>
      <c r="C121" s="12" t="n"/>
      <c r="D121" s="14" t="n"/>
      <c r="E121" s="15" t="n"/>
      <c r="F121" s="15" t="n"/>
      <c r="G121" s="13" t="n"/>
      <c r="H121" s="13" t="n"/>
      <c r="I121" s="13" t="n"/>
      <c r="J121" s="13" t="n"/>
      <c r="K121" s="12" t="n"/>
      <c r="L121" s="12" t="n"/>
      <c r="M121" s="12" t="n"/>
      <c r="N121" s="14" t="n"/>
      <c r="O121" s="15" t="n"/>
      <c r="P121" s="12">
        <f>IF(E121="","",IF(E121&lt;=1000000,"확인 필요",""))</f>
        <v/>
      </c>
      <c r="Q121" s="12">
        <f>IF(A121="","",IF(OR(M121="폐기",M121="매각"),"-",IF(ISNA(MATCH(A121,'연말 실사표'!$A$7:$A$506,0)),"실사표에 없음",IF(INDEX('연말 실사표'!$D$7:$D$506,MATCH(A121,'연말 실사표'!$A$7:$A$506,0))="","미확인",INDEX('연말 실사표'!$D$7:$D$506,MATCH(A121,'연말 실사표'!$A$7:$A$506,0))))))</f>
        <v/>
      </c>
      <c r="R121" s="13" t="n"/>
    </row>
    <row r="122">
      <c r="A122" s="12" t="n"/>
      <c r="B122" s="13" t="n"/>
      <c r="C122" s="12" t="n"/>
      <c r="D122" s="14" t="n"/>
      <c r="E122" s="15" t="n"/>
      <c r="F122" s="15" t="n"/>
      <c r="G122" s="13" t="n"/>
      <c r="H122" s="13" t="n"/>
      <c r="I122" s="13" t="n"/>
      <c r="J122" s="13" t="n"/>
      <c r="K122" s="12" t="n"/>
      <c r="L122" s="12" t="n"/>
      <c r="M122" s="12" t="n"/>
      <c r="N122" s="14" t="n"/>
      <c r="O122" s="15" t="n"/>
      <c r="P122" s="12">
        <f>IF(E122="","",IF(E122&lt;=1000000,"확인 필요",""))</f>
        <v/>
      </c>
      <c r="Q122" s="12">
        <f>IF(A122="","",IF(OR(M122="폐기",M122="매각"),"-",IF(ISNA(MATCH(A122,'연말 실사표'!$A$7:$A$506,0)),"실사표에 없음",IF(INDEX('연말 실사표'!$D$7:$D$506,MATCH(A122,'연말 실사표'!$A$7:$A$506,0))="","미확인",INDEX('연말 실사표'!$D$7:$D$506,MATCH(A122,'연말 실사표'!$A$7:$A$506,0))))))</f>
        <v/>
      </c>
      <c r="R122" s="13" t="n"/>
    </row>
    <row r="123">
      <c r="A123" s="12" t="n"/>
      <c r="B123" s="13" t="n"/>
      <c r="C123" s="12" t="n"/>
      <c r="D123" s="14" t="n"/>
      <c r="E123" s="15" t="n"/>
      <c r="F123" s="15" t="n"/>
      <c r="G123" s="13" t="n"/>
      <c r="H123" s="13" t="n"/>
      <c r="I123" s="13" t="n"/>
      <c r="J123" s="13" t="n"/>
      <c r="K123" s="12" t="n"/>
      <c r="L123" s="12" t="n"/>
      <c r="M123" s="12" t="n"/>
      <c r="N123" s="14" t="n"/>
      <c r="O123" s="15" t="n"/>
      <c r="P123" s="12">
        <f>IF(E123="","",IF(E123&lt;=1000000,"확인 필요",""))</f>
        <v/>
      </c>
      <c r="Q123" s="12">
        <f>IF(A123="","",IF(OR(M123="폐기",M123="매각"),"-",IF(ISNA(MATCH(A123,'연말 실사표'!$A$7:$A$506,0)),"실사표에 없음",IF(INDEX('연말 실사표'!$D$7:$D$506,MATCH(A123,'연말 실사표'!$A$7:$A$506,0))="","미확인",INDEX('연말 실사표'!$D$7:$D$506,MATCH(A123,'연말 실사표'!$A$7:$A$506,0))))))</f>
        <v/>
      </c>
      <c r="R123" s="13" t="n"/>
    </row>
    <row r="124">
      <c r="A124" s="12" t="n"/>
      <c r="B124" s="13" t="n"/>
      <c r="C124" s="12" t="n"/>
      <c r="D124" s="14" t="n"/>
      <c r="E124" s="15" t="n"/>
      <c r="F124" s="15" t="n"/>
      <c r="G124" s="13" t="n"/>
      <c r="H124" s="13" t="n"/>
      <c r="I124" s="13" t="n"/>
      <c r="J124" s="13" t="n"/>
      <c r="K124" s="12" t="n"/>
      <c r="L124" s="12" t="n"/>
      <c r="M124" s="12" t="n"/>
      <c r="N124" s="14" t="n"/>
      <c r="O124" s="15" t="n"/>
      <c r="P124" s="12">
        <f>IF(E124="","",IF(E124&lt;=1000000,"확인 필요",""))</f>
        <v/>
      </c>
      <c r="Q124" s="12">
        <f>IF(A124="","",IF(OR(M124="폐기",M124="매각"),"-",IF(ISNA(MATCH(A124,'연말 실사표'!$A$7:$A$506,0)),"실사표에 없음",IF(INDEX('연말 실사표'!$D$7:$D$506,MATCH(A124,'연말 실사표'!$A$7:$A$506,0))="","미확인",INDEX('연말 실사표'!$D$7:$D$506,MATCH(A124,'연말 실사표'!$A$7:$A$506,0))))))</f>
        <v/>
      </c>
      <c r="R124" s="13" t="n"/>
    </row>
    <row r="125">
      <c r="A125" s="12" t="n"/>
      <c r="B125" s="13" t="n"/>
      <c r="C125" s="12" t="n"/>
      <c r="D125" s="14" t="n"/>
      <c r="E125" s="15" t="n"/>
      <c r="F125" s="15" t="n"/>
      <c r="G125" s="13" t="n"/>
      <c r="H125" s="13" t="n"/>
      <c r="I125" s="13" t="n"/>
      <c r="J125" s="13" t="n"/>
      <c r="K125" s="12" t="n"/>
      <c r="L125" s="12" t="n"/>
      <c r="M125" s="12" t="n"/>
      <c r="N125" s="14" t="n"/>
      <c r="O125" s="15" t="n"/>
      <c r="P125" s="12">
        <f>IF(E125="","",IF(E125&lt;=1000000,"확인 필요",""))</f>
        <v/>
      </c>
      <c r="Q125" s="12">
        <f>IF(A125="","",IF(OR(M125="폐기",M125="매각"),"-",IF(ISNA(MATCH(A125,'연말 실사표'!$A$7:$A$506,0)),"실사표에 없음",IF(INDEX('연말 실사표'!$D$7:$D$506,MATCH(A125,'연말 실사표'!$A$7:$A$506,0))="","미확인",INDEX('연말 실사표'!$D$7:$D$506,MATCH(A125,'연말 실사표'!$A$7:$A$506,0))))))</f>
        <v/>
      </c>
      <c r="R125" s="13" t="n"/>
    </row>
    <row r="126">
      <c r="A126" s="12" t="n"/>
      <c r="B126" s="13" t="n"/>
      <c r="C126" s="12" t="n"/>
      <c r="D126" s="14" t="n"/>
      <c r="E126" s="15" t="n"/>
      <c r="F126" s="15" t="n"/>
      <c r="G126" s="13" t="n"/>
      <c r="H126" s="13" t="n"/>
      <c r="I126" s="13" t="n"/>
      <c r="J126" s="13" t="n"/>
      <c r="K126" s="12" t="n"/>
      <c r="L126" s="12" t="n"/>
      <c r="M126" s="12" t="n"/>
      <c r="N126" s="14" t="n"/>
      <c r="O126" s="15" t="n"/>
      <c r="P126" s="12">
        <f>IF(E126="","",IF(E126&lt;=1000000,"확인 필요",""))</f>
        <v/>
      </c>
      <c r="Q126" s="12">
        <f>IF(A126="","",IF(OR(M126="폐기",M126="매각"),"-",IF(ISNA(MATCH(A126,'연말 실사표'!$A$7:$A$506,0)),"실사표에 없음",IF(INDEX('연말 실사표'!$D$7:$D$506,MATCH(A126,'연말 실사표'!$A$7:$A$506,0))="","미확인",INDEX('연말 실사표'!$D$7:$D$506,MATCH(A126,'연말 실사표'!$A$7:$A$506,0))))))</f>
        <v/>
      </c>
      <c r="R126" s="13" t="n"/>
    </row>
    <row r="127">
      <c r="A127" s="12" t="n"/>
      <c r="B127" s="13" t="n"/>
      <c r="C127" s="12" t="n"/>
      <c r="D127" s="14" t="n"/>
      <c r="E127" s="15" t="n"/>
      <c r="F127" s="15" t="n"/>
      <c r="G127" s="13" t="n"/>
      <c r="H127" s="13" t="n"/>
      <c r="I127" s="13" t="n"/>
      <c r="J127" s="13" t="n"/>
      <c r="K127" s="12" t="n"/>
      <c r="L127" s="12" t="n"/>
      <c r="M127" s="12" t="n"/>
      <c r="N127" s="14" t="n"/>
      <c r="O127" s="15" t="n"/>
      <c r="P127" s="12">
        <f>IF(E127="","",IF(E127&lt;=1000000,"확인 필요",""))</f>
        <v/>
      </c>
      <c r="Q127" s="12">
        <f>IF(A127="","",IF(OR(M127="폐기",M127="매각"),"-",IF(ISNA(MATCH(A127,'연말 실사표'!$A$7:$A$506,0)),"실사표에 없음",IF(INDEX('연말 실사표'!$D$7:$D$506,MATCH(A127,'연말 실사표'!$A$7:$A$506,0))="","미확인",INDEX('연말 실사표'!$D$7:$D$506,MATCH(A127,'연말 실사표'!$A$7:$A$506,0))))))</f>
        <v/>
      </c>
      <c r="R127" s="13" t="n"/>
    </row>
    <row r="128">
      <c r="A128" s="12" t="n"/>
      <c r="B128" s="13" t="n"/>
      <c r="C128" s="12" t="n"/>
      <c r="D128" s="14" t="n"/>
      <c r="E128" s="15" t="n"/>
      <c r="F128" s="15" t="n"/>
      <c r="G128" s="13" t="n"/>
      <c r="H128" s="13" t="n"/>
      <c r="I128" s="13" t="n"/>
      <c r="J128" s="13" t="n"/>
      <c r="K128" s="12" t="n"/>
      <c r="L128" s="12" t="n"/>
      <c r="M128" s="12" t="n"/>
      <c r="N128" s="14" t="n"/>
      <c r="O128" s="15" t="n"/>
      <c r="P128" s="12">
        <f>IF(E128="","",IF(E128&lt;=1000000,"확인 필요",""))</f>
        <v/>
      </c>
      <c r="Q128" s="12">
        <f>IF(A128="","",IF(OR(M128="폐기",M128="매각"),"-",IF(ISNA(MATCH(A128,'연말 실사표'!$A$7:$A$506,0)),"실사표에 없음",IF(INDEX('연말 실사표'!$D$7:$D$506,MATCH(A128,'연말 실사표'!$A$7:$A$506,0))="","미확인",INDEX('연말 실사표'!$D$7:$D$506,MATCH(A128,'연말 실사표'!$A$7:$A$506,0))))))</f>
        <v/>
      </c>
      <c r="R128" s="13" t="n"/>
    </row>
    <row r="129">
      <c r="A129" s="12" t="n"/>
      <c r="B129" s="13" t="n"/>
      <c r="C129" s="12" t="n"/>
      <c r="D129" s="14" t="n"/>
      <c r="E129" s="15" t="n"/>
      <c r="F129" s="15" t="n"/>
      <c r="G129" s="13" t="n"/>
      <c r="H129" s="13" t="n"/>
      <c r="I129" s="13" t="n"/>
      <c r="J129" s="13" t="n"/>
      <c r="K129" s="12" t="n"/>
      <c r="L129" s="12" t="n"/>
      <c r="M129" s="12" t="n"/>
      <c r="N129" s="14" t="n"/>
      <c r="O129" s="15" t="n"/>
      <c r="P129" s="12">
        <f>IF(E129="","",IF(E129&lt;=1000000,"확인 필요",""))</f>
        <v/>
      </c>
      <c r="Q129" s="12">
        <f>IF(A129="","",IF(OR(M129="폐기",M129="매각"),"-",IF(ISNA(MATCH(A129,'연말 실사표'!$A$7:$A$506,0)),"실사표에 없음",IF(INDEX('연말 실사표'!$D$7:$D$506,MATCH(A129,'연말 실사표'!$A$7:$A$506,0))="","미확인",INDEX('연말 실사표'!$D$7:$D$506,MATCH(A129,'연말 실사표'!$A$7:$A$506,0))))))</f>
        <v/>
      </c>
      <c r="R129" s="13" t="n"/>
    </row>
    <row r="130">
      <c r="A130" s="12" t="n"/>
      <c r="B130" s="13" t="n"/>
      <c r="C130" s="12" t="n"/>
      <c r="D130" s="14" t="n"/>
      <c r="E130" s="15" t="n"/>
      <c r="F130" s="15" t="n"/>
      <c r="G130" s="13" t="n"/>
      <c r="H130" s="13" t="n"/>
      <c r="I130" s="13" t="n"/>
      <c r="J130" s="13" t="n"/>
      <c r="K130" s="12" t="n"/>
      <c r="L130" s="12" t="n"/>
      <c r="M130" s="12" t="n"/>
      <c r="N130" s="14" t="n"/>
      <c r="O130" s="15" t="n"/>
      <c r="P130" s="12">
        <f>IF(E130="","",IF(E130&lt;=1000000,"확인 필요",""))</f>
        <v/>
      </c>
      <c r="Q130" s="12">
        <f>IF(A130="","",IF(OR(M130="폐기",M130="매각"),"-",IF(ISNA(MATCH(A130,'연말 실사표'!$A$7:$A$506,0)),"실사표에 없음",IF(INDEX('연말 실사표'!$D$7:$D$506,MATCH(A130,'연말 실사표'!$A$7:$A$506,0))="","미확인",INDEX('연말 실사표'!$D$7:$D$506,MATCH(A130,'연말 실사표'!$A$7:$A$506,0))))))</f>
        <v/>
      </c>
      <c r="R130" s="13" t="n"/>
    </row>
    <row r="131">
      <c r="A131" s="12" t="n"/>
      <c r="B131" s="13" t="n"/>
      <c r="C131" s="12" t="n"/>
      <c r="D131" s="14" t="n"/>
      <c r="E131" s="15" t="n"/>
      <c r="F131" s="15" t="n"/>
      <c r="G131" s="13" t="n"/>
      <c r="H131" s="13" t="n"/>
      <c r="I131" s="13" t="n"/>
      <c r="J131" s="13" t="n"/>
      <c r="K131" s="12" t="n"/>
      <c r="L131" s="12" t="n"/>
      <c r="M131" s="12" t="n"/>
      <c r="N131" s="14" t="n"/>
      <c r="O131" s="15" t="n"/>
      <c r="P131" s="12">
        <f>IF(E131="","",IF(E131&lt;=1000000,"확인 필요",""))</f>
        <v/>
      </c>
      <c r="Q131" s="12">
        <f>IF(A131="","",IF(OR(M131="폐기",M131="매각"),"-",IF(ISNA(MATCH(A131,'연말 실사표'!$A$7:$A$506,0)),"실사표에 없음",IF(INDEX('연말 실사표'!$D$7:$D$506,MATCH(A131,'연말 실사표'!$A$7:$A$506,0))="","미확인",INDEX('연말 실사표'!$D$7:$D$506,MATCH(A131,'연말 실사표'!$A$7:$A$506,0))))))</f>
        <v/>
      </c>
      <c r="R131" s="13" t="n"/>
    </row>
    <row r="132">
      <c r="A132" s="12" t="n"/>
      <c r="B132" s="13" t="n"/>
      <c r="C132" s="12" t="n"/>
      <c r="D132" s="14" t="n"/>
      <c r="E132" s="15" t="n"/>
      <c r="F132" s="15" t="n"/>
      <c r="G132" s="13" t="n"/>
      <c r="H132" s="13" t="n"/>
      <c r="I132" s="13" t="n"/>
      <c r="J132" s="13" t="n"/>
      <c r="K132" s="12" t="n"/>
      <c r="L132" s="12" t="n"/>
      <c r="M132" s="12" t="n"/>
      <c r="N132" s="14" t="n"/>
      <c r="O132" s="15" t="n"/>
      <c r="P132" s="12">
        <f>IF(E132="","",IF(E132&lt;=1000000,"확인 필요",""))</f>
        <v/>
      </c>
      <c r="Q132" s="12">
        <f>IF(A132="","",IF(OR(M132="폐기",M132="매각"),"-",IF(ISNA(MATCH(A132,'연말 실사표'!$A$7:$A$506,0)),"실사표에 없음",IF(INDEX('연말 실사표'!$D$7:$D$506,MATCH(A132,'연말 실사표'!$A$7:$A$506,0))="","미확인",INDEX('연말 실사표'!$D$7:$D$506,MATCH(A132,'연말 실사표'!$A$7:$A$506,0))))))</f>
        <v/>
      </c>
      <c r="R132" s="13" t="n"/>
    </row>
    <row r="133">
      <c r="A133" s="12" t="n"/>
      <c r="B133" s="13" t="n"/>
      <c r="C133" s="12" t="n"/>
      <c r="D133" s="14" t="n"/>
      <c r="E133" s="15" t="n"/>
      <c r="F133" s="15" t="n"/>
      <c r="G133" s="13" t="n"/>
      <c r="H133" s="13" t="n"/>
      <c r="I133" s="13" t="n"/>
      <c r="J133" s="13" t="n"/>
      <c r="K133" s="12" t="n"/>
      <c r="L133" s="12" t="n"/>
      <c r="M133" s="12" t="n"/>
      <c r="N133" s="14" t="n"/>
      <c r="O133" s="15" t="n"/>
      <c r="P133" s="12">
        <f>IF(E133="","",IF(E133&lt;=1000000,"확인 필요",""))</f>
        <v/>
      </c>
      <c r="Q133" s="12">
        <f>IF(A133="","",IF(OR(M133="폐기",M133="매각"),"-",IF(ISNA(MATCH(A133,'연말 실사표'!$A$7:$A$506,0)),"실사표에 없음",IF(INDEX('연말 실사표'!$D$7:$D$506,MATCH(A133,'연말 실사표'!$A$7:$A$506,0))="","미확인",INDEX('연말 실사표'!$D$7:$D$506,MATCH(A133,'연말 실사표'!$A$7:$A$506,0))))))</f>
        <v/>
      </c>
      <c r="R133" s="13" t="n"/>
    </row>
    <row r="134">
      <c r="A134" s="12" t="n"/>
      <c r="B134" s="13" t="n"/>
      <c r="C134" s="12" t="n"/>
      <c r="D134" s="14" t="n"/>
      <c r="E134" s="15" t="n"/>
      <c r="F134" s="15" t="n"/>
      <c r="G134" s="13" t="n"/>
      <c r="H134" s="13" t="n"/>
      <c r="I134" s="13" t="n"/>
      <c r="J134" s="13" t="n"/>
      <c r="K134" s="12" t="n"/>
      <c r="L134" s="12" t="n"/>
      <c r="M134" s="12" t="n"/>
      <c r="N134" s="14" t="n"/>
      <c r="O134" s="15" t="n"/>
      <c r="P134" s="12">
        <f>IF(E134="","",IF(E134&lt;=1000000,"확인 필요",""))</f>
        <v/>
      </c>
      <c r="Q134" s="12">
        <f>IF(A134="","",IF(OR(M134="폐기",M134="매각"),"-",IF(ISNA(MATCH(A134,'연말 실사표'!$A$7:$A$506,0)),"실사표에 없음",IF(INDEX('연말 실사표'!$D$7:$D$506,MATCH(A134,'연말 실사표'!$A$7:$A$506,0))="","미확인",INDEX('연말 실사표'!$D$7:$D$506,MATCH(A134,'연말 실사표'!$A$7:$A$506,0))))))</f>
        <v/>
      </c>
      <c r="R134" s="13" t="n"/>
    </row>
    <row r="135">
      <c r="A135" s="12" t="n"/>
      <c r="B135" s="13" t="n"/>
      <c r="C135" s="12" t="n"/>
      <c r="D135" s="14" t="n"/>
      <c r="E135" s="15" t="n"/>
      <c r="F135" s="15" t="n"/>
      <c r="G135" s="13" t="n"/>
      <c r="H135" s="13" t="n"/>
      <c r="I135" s="13" t="n"/>
      <c r="J135" s="13" t="n"/>
      <c r="K135" s="12" t="n"/>
      <c r="L135" s="12" t="n"/>
      <c r="M135" s="12" t="n"/>
      <c r="N135" s="14" t="n"/>
      <c r="O135" s="15" t="n"/>
      <c r="P135" s="12">
        <f>IF(E135="","",IF(E135&lt;=1000000,"확인 필요",""))</f>
        <v/>
      </c>
      <c r="Q135" s="12">
        <f>IF(A135="","",IF(OR(M135="폐기",M135="매각"),"-",IF(ISNA(MATCH(A135,'연말 실사표'!$A$7:$A$506,0)),"실사표에 없음",IF(INDEX('연말 실사표'!$D$7:$D$506,MATCH(A135,'연말 실사표'!$A$7:$A$506,0))="","미확인",INDEX('연말 실사표'!$D$7:$D$506,MATCH(A135,'연말 실사표'!$A$7:$A$506,0))))))</f>
        <v/>
      </c>
      <c r="R135" s="13" t="n"/>
    </row>
    <row r="136">
      <c r="A136" s="12" t="n"/>
      <c r="B136" s="13" t="n"/>
      <c r="C136" s="12" t="n"/>
      <c r="D136" s="14" t="n"/>
      <c r="E136" s="15" t="n"/>
      <c r="F136" s="15" t="n"/>
      <c r="G136" s="13" t="n"/>
      <c r="H136" s="13" t="n"/>
      <c r="I136" s="13" t="n"/>
      <c r="J136" s="13" t="n"/>
      <c r="K136" s="12" t="n"/>
      <c r="L136" s="12" t="n"/>
      <c r="M136" s="12" t="n"/>
      <c r="N136" s="14" t="n"/>
      <c r="O136" s="15" t="n"/>
      <c r="P136" s="12">
        <f>IF(E136="","",IF(E136&lt;=1000000,"확인 필요",""))</f>
        <v/>
      </c>
      <c r="Q136" s="12">
        <f>IF(A136="","",IF(OR(M136="폐기",M136="매각"),"-",IF(ISNA(MATCH(A136,'연말 실사표'!$A$7:$A$506,0)),"실사표에 없음",IF(INDEX('연말 실사표'!$D$7:$D$506,MATCH(A136,'연말 실사표'!$A$7:$A$506,0))="","미확인",INDEX('연말 실사표'!$D$7:$D$506,MATCH(A136,'연말 실사표'!$A$7:$A$506,0))))))</f>
        <v/>
      </c>
      <c r="R136" s="13" t="n"/>
    </row>
    <row r="137">
      <c r="A137" s="12" t="n"/>
      <c r="B137" s="13" t="n"/>
      <c r="C137" s="12" t="n"/>
      <c r="D137" s="14" t="n"/>
      <c r="E137" s="15" t="n"/>
      <c r="F137" s="15" t="n"/>
      <c r="G137" s="13" t="n"/>
      <c r="H137" s="13" t="n"/>
      <c r="I137" s="13" t="n"/>
      <c r="J137" s="13" t="n"/>
      <c r="K137" s="12" t="n"/>
      <c r="L137" s="12" t="n"/>
      <c r="M137" s="12" t="n"/>
      <c r="N137" s="14" t="n"/>
      <c r="O137" s="15" t="n"/>
      <c r="P137" s="12">
        <f>IF(E137="","",IF(E137&lt;=1000000,"확인 필요",""))</f>
        <v/>
      </c>
      <c r="Q137" s="12">
        <f>IF(A137="","",IF(OR(M137="폐기",M137="매각"),"-",IF(ISNA(MATCH(A137,'연말 실사표'!$A$7:$A$506,0)),"실사표에 없음",IF(INDEX('연말 실사표'!$D$7:$D$506,MATCH(A137,'연말 실사표'!$A$7:$A$506,0))="","미확인",INDEX('연말 실사표'!$D$7:$D$506,MATCH(A137,'연말 실사표'!$A$7:$A$506,0))))))</f>
        <v/>
      </c>
      <c r="R137" s="13" t="n"/>
    </row>
    <row r="138">
      <c r="A138" s="12" t="n"/>
      <c r="B138" s="13" t="n"/>
      <c r="C138" s="12" t="n"/>
      <c r="D138" s="14" t="n"/>
      <c r="E138" s="15" t="n"/>
      <c r="F138" s="15" t="n"/>
      <c r="G138" s="13" t="n"/>
      <c r="H138" s="13" t="n"/>
      <c r="I138" s="13" t="n"/>
      <c r="J138" s="13" t="n"/>
      <c r="K138" s="12" t="n"/>
      <c r="L138" s="12" t="n"/>
      <c r="M138" s="12" t="n"/>
      <c r="N138" s="14" t="n"/>
      <c r="O138" s="15" t="n"/>
      <c r="P138" s="12">
        <f>IF(E138="","",IF(E138&lt;=1000000,"확인 필요",""))</f>
        <v/>
      </c>
      <c r="Q138" s="12">
        <f>IF(A138="","",IF(OR(M138="폐기",M138="매각"),"-",IF(ISNA(MATCH(A138,'연말 실사표'!$A$7:$A$506,0)),"실사표에 없음",IF(INDEX('연말 실사표'!$D$7:$D$506,MATCH(A138,'연말 실사표'!$A$7:$A$506,0))="","미확인",INDEX('연말 실사표'!$D$7:$D$506,MATCH(A138,'연말 실사표'!$A$7:$A$506,0))))))</f>
        <v/>
      </c>
      <c r="R138" s="13" t="n"/>
    </row>
    <row r="139">
      <c r="A139" s="12" t="n"/>
      <c r="B139" s="13" t="n"/>
      <c r="C139" s="12" t="n"/>
      <c r="D139" s="14" t="n"/>
      <c r="E139" s="15" t="n"/>
      <c r="F139" s="15" t="n"/>
      <c r="G139" s="13" t="n"/>
      <c r="H139" s="13" t="n"/>
      <c r="I139" s="13" t="n"/>
      <c r="J139" s="13" t="n"/>
      <c r="K139" s="12" t="n"/>
      <c r="L139" s="12" t="n"/>
      <c r="M139" s="12" t="n"/>
      <c r="N139" s="14" t="n"/>
      <c r="O139" s="15" t="n"/>
      <c r="P139" s="12">
        <f>IF(E139="","",IF(E139&lt;=1000000,"확인 필요",""))</f>
        <v/>
      </c>
      <c r="Q139" s="12">
        <f>IF(A139="","",IF(OR(M139="폐기",M139="매각"),"-",IF(ISNA(MATCH(A139,'연말 실사표'!$A$7:$A$506,0)),"실사표에 없음",IF(INDEX('연말 실사표'!$D$7:$D$506,MATCH(A139,'연말 실사표'!$A$7:$A$506,0))="","미확인",INDEX('연말 실사표'!$D$7:$D$506,MATCH(A139,'연말 실사표'!$A$7:$A$506,0))))))</f>
        <v/>
      </c>
      <c r="R139" s="13" t="n"/>
    </row>
    <row r="140">
      <c r="A140" s="12" t="n"/>
      <c r="B140" s="13" t="n"/>
      <c r="C140" s="12" t="n"/>
      <c r="D140" s="14" t="n"/>
      <c r="E140" s="15" t="n"/>
      <c r="F140" s="15" t="n"/>
      <c r="G140" s="13" t="n"/>
      <c r="H140" s="13" t="n"/>
      <c r="I140" s="13" t="n"/>
      <c r="J140" s="13" t="n"/>
      <c r="K140" s="12" t="n"/>
      <c r="L140" s="12" t="n"/>
      <c r="M140" s="12" t="n"/>
      <c r="N140" s="14" t="n"/>
      <c r="O140" s="15" t="n"/>
      <c r="P140" s="12">
        <f>IF(E140="","",IF(E140&lt;=1000000,"확인 필요",""))</f>
        <v/>
      </c>
      <c r="Q140" s="12">
        <f>IF(A140="","",IF(OR(M140="폐기",M140="매각"),"-",IF(ISNA(MATCH(A140,'연말 실사표'!$A$7:$A$506,0)),"실사표에 없음",IF(INDEX('연말 실사표'!$D$7:$D$506,MATCH(A140,'연말 실사표'!$A$7:$A$506,0))="","미확인",INDEX('연말 실사표'!$D$7:$D$506,MATCH(A140,'연말 실사표'!$A$7:$A$506,0))))))</f>
        <v/>
      </c>
      <c r="R140" s="13" t="n"/>
    </row>
    <row r="141">
      <c r="A141" s="12" t="n"/>
      <c r="B141" s="13" t="n"/>
      <c r="C141" s="12" t="n"/>
      <c r="D141" s="14" t="n"/>
      <c r="E141" s="15" t="n"/>
      <c r="F141" s="15" t="n"/>
      <c r="G141" s="13" t="n"/>
      <c r="H141" s="13" t="n"/>
      <c r="I141" s="13" t="n"/>
      <c r="J141" s="13" t="n"/>
      <c r="K141" s="12" t="n"/>
      <c r="L141" s="12" t="n"/>
      <c r="M141" s="12" t="n"/>
      <c r="N141" s="14" t="n"/>
      <c r="O141" s="15" t="n"/>
      <c r="P141" s="12">
        <f>IF(E141="","",IF(E141&lt;=1000000,"확인 필요",""))</f>
        <v/>
      </c>
      <c r="Q141" s="12">
        <f>IF(A141="","",IF(OR(M141="폐기",M141="매각"),"-",IF(ISNA(MATCH(A141,'연말 실사표'!$A$7:$A$506,0)),"실사표에 없음",IF(INDEX('연말 실사표'!$D$7:$D$506,MATCH(A141,'연말 실사표'!$A$7:$A$506,0))="","미확인",INDEX('연말 실사표'!$D$7:$D$506,MATCH(A141,'연말 실사표'!$A$7:$A$506,0))))))</f>
        <v/>
      </c>
      <c r="R141" s="13" t="n"/>
    </row>
    <row r="142">
      <c r="A142" s="12" t="n"/>
      <c r="B142" s="13" t="n"/>
      <c r="C142" s="12" t="n"/>
      <c r="D142" s="14" t="n"/>
      <c r="E142" s="15" t="n"/>
      <c r="F142" s="15" t="n"/>
      <c r="G142" s="13" t="n"/>
      <c r="H142" s="13" t="n"/>
      <c r="I142" s="13" t="n"/>
      <c r="J142" s="13" t="n"/>
      <c r="K142" s="12" t="n"/>
      <c r="L142" s="12" t="n"/>
      <c r="M142" s="12" t="n"/>
      <c r="N142" s="14" t="n"/>
      <c r="O142" s="15" t="n"/>
      <c r="P142" s="12">
        <f>IF(E142="","",IF(E142&lt;=1000000,"확인 필요",""))</f>
        <v/>
      </c>
      <c r="Q142" s="12">
        <f>IF(A142="","",IF(OR(M142="폐기",M142="매각"),"-",IF(ISNA(MATCH(A142,'연말 실사표'!$A$7:$A$506,0)),"실사표에 없음",IF(INDEX('연말 실사표'!$D$7:$D$506,MATCH(A142,'연말 실사표'!$A$7:$A$506,0))="","미확인",INDEX('연말 실사표'!$D$7:$D$506,MATCH(A142,'연말 실사표'!$A$7:$A$506,0))))))</f>
        <v/>
      </c>
      <c r="R142" s="13" t="n"/>
    </row>
    <row r="143">
      <c r="A143" s="12" t="n"/>
      <c r="B143" s="13" t="n"/>
      <c r="C143" s="12" t="n"/>
      <c r="D143" s="14" t="n"/>
      <c r="E143" s="15" t="n"/>
      <c r="F143" s="15" t="n"/>
      <c r="G143" s="13" t="n"/>
      <c r="H143" s="13" t="n"/>
      <c r="I143" s="13" t="n"/>
      <c r="J143" s="13" t="n"/>
      <c r="K143" s="12" t="n"/>
      <c r="L143" s="12" t="n"/>
      <c r="M143" s="12" t="n"/>
      <c r="N143" s="14" t="n"/>
      <c r="O143" s="15" t="n"/>
      <c r="P143" s="12">
        <f>IF(E143="","",IF(E143&lt;=1000000,"확인 필요",""))</f>
        <v/>
      </c>
      <c r="Q143" s="12">
        <f>IF(A143="","",IF(OR(M143="폐기",M143="매각"),"-",IF(ISNA(MATCH(A143,'연말 실사표'!$A$7:$A$506,0)),"실사표에 없음",IF(INDEX('연말 실사표'!$D$7:$D$506,MATCH(A143,'연말 실사표'!$A$7:$A$506,0))="","미확인",INDEX('연말 실사표'!$D$7:$D$506,MATCH(A143,'연말 실사표'!$A$7:$A$506,0))))))</f>
        <v/>
      </c>
      <c r="R143" s="13" t="n"/>
    </row>
    <row r="144">
      <c r="A144" s="12" t="n"/>
      <c r="B144" s="13" t="n"/>
      <c r="C144" s="12" t="n"/>
      <c r="D144" s="14" t="n"/>
      <c r="E144" s="15" t="n"/>
      <c r="F144" s="15" t="n"/>
      <c r="G144" s="13" t="n"/>
      <c r="H144" s="13" t="n"/>
      <c r="I144" s="13" t="n"/>
      <c r="J144" s="13" t="n"/>
      <c r="K144" s="12" t="n"/>
      <c r="L144" s="12" t="n"/>
      <c r="M144" s="12" t="n"/>
      <c r="N144" s="14" t="n"/>
      <c r="O144" s="15" t="n"/>
      <c r="P144" s="12">
        <f>IF(E144="","",IF(E144&lt;=1000000,"확인 필요",""))</f>
        <v/>
      </c>
      <c r="Q144" s="12">
        <f>IF(A144="","",IF(OR(M144="폐기",M144="매각"),"-",IF(ISNA(MATCH(A144,'연말 실사표'!$A$7:$A$506,0)),"실사표에 없음",IF(INDEX('연말 실사표'!$D$7:$D$506,MATCH(A144,'연말 실사표'!$A$7:$A$506,0))="","미확인",INDEX('연말 실사표'!$D$7:$D$506,MATCH(A144,'연말 실사표'!$A$7:$A$506,0))))))</f>
        <v/>
      </c>
      <c r="R144" s="13" t="n"/>
    </row>
    <row r="145">
      <c r="A145" s="12" t="n"/>
      <c r="B145" s="13" t="n"/>
      <c r="C145" s="12" t="n"/>
      <c r="D145" s="14" t="n"/>
      <c r="E145" s="15" t="n"/>
      <c r="F145" s="15" t="n"/>
      <c r="G145" s="13" t="n"/>
      <c r="H145" s="13" t="n"/>
      <c r="I145" s="13" t="n"/>
      <c r="J145" s="13" t="n"/>
      <c r="K145" s="12" t="n"/>
      <c r="L145" s="12" t="n"/>
      <c r="M145" s="12" t="n"/>
      <c r="N145" s="14" t="n"/>
      <c r="O145" s="15" t="n"/>
      <c r="P145" s="12">
        <f>IF(E145="","",IF(E145&lt;=1000000,"확인 필요",""))</f>
        <v/>
      </c>
      <c r="Q145" s="12">
        <f>IF(A145="","",IF(OR(M145="폐기",M145="매각"),"-",IF(ISNA(MATCH(A145,'연말 실사표'!$A$7:$A$506,0)),"실사표에 없음",IF(INDEX('연말 실사표'!$D$7:$D$506,MATCH(A145,'연말 실사표'!$A$7:$A$506,0))="","미확인",INDEX('연말 실사표'!$D$7:$D$506,MATCH(A145,'연말 실사표'!$A$7:$A$506,0))))))</f>
        <v/>
      </c>
      <c r="R145" s="13" t="n"/>
    </row>
    <row r="146">
      <c r="A146" s="12" t="n"/>
      <c r="B146" s="13" t="n"/>
      <c r="C146" s="12" t="n"/>
      <c r="D146" s="14" t="n"/>
      <c r="E146" s="15" t="n"/>
      <c r="F146" s="15" t="n"/>
      <c r="G146" s="13" t="n"/>
      <c r="H146" s="13" t="n"/>
      <c r="I146" s="13" t="n"/>
      <c r="J146" s="13" t="n"/>
      <c r="K146" s="12" t="n"/>
      <c r="L146" s="12" t="n"/>
      <c r="M146" s="12" t="n"/>
      <c r="N146" s="14" t="n"/>
      <c r="O146" s="15" t="n"/>
      <c r="P146" s="12">
        <f>IF(E146="","",IF(E146&lt;=1000000,"확인 필요",""))</f>
        <v/>
      </c>
      <c r="Q146" s="12">
        <f>IF(A146="","",IF(OR(M146="폐기",M146="매각"),"-",IF(ISNA(MATCH(A146,'연말 실사표'!$A$7:$A$506,0)),"실사표에 없음",IF(INDEX('연말 실사표'!$D$7:$D$506,MATCH(A146,'연말 실사표'!$A$7:$A$506,0))="","미확인",INDEX('연말 실사표'!$D$7:$D$506,MATCH(A146,'연말 실사표'!$A$7:$A$506,0))))))</f>
        <v/>
      </c>
      <c r="R146" s="13" t="n"/>
    </row>
    <row r="147">
      <c r="A147" s="12" t="n"/>
      <c r="B147" s="13" t="n"/>
      <c r="C147" s="12" t="n"/>
      <c r="D147" s="14" t="n"/>
      <c r="E147" s="15" t="n"/>
      <c r="F147" s="15" t="n"/>
      <c r="G147" s="13" t="n"/>
      <c r="H147" s="13" t="n"/>
      <c r="I147" s="13" t="n"/>
      <c r="J147" s="13" t="n"/>
      <c r="K147" s="12" t="n"/>
      <c r="L147" s="12" t="n"/>
      <c r="M147" s="12" t="n"/>
      <c r="N147" s="14" t="n"/>
      <c r="O147" s="15" t="n"/>
      <c r="P147" s="12">
        <f>IF(E147="","",IF(E147&lt;=1000000,"확인 필요",""))</f>
        <v/>
      </c>
      <c r="Q147" s="12">
        <f>IF(A147="","",IF(OR(M147="폐기",M147="매각"),"-",IF(ISNA(MATCH(A147,'연말 실사표'!$A$7:$A$506,0)),"실사표에 없음",IF(INDEX('연말 실사표'!$D$7:$D$506,MATCH(A147,'연말 실사표'!$A$7:$A$506,0))="","미확인",INDEX('연말 실사표'!$D$7:$D$506,MATCH(A147,'연말 실사표'!$A$7:$A$506,0))))))</f>
        <v/>
      </c>
      <c r="R147" s="13" t="n"/>
    </row>
    <row r="148">
      <c r="A148" s="12" t="n"/>
      <c r="B148" s="13" t="n"/>
      <c r="C148" s="12" t="n"/>
      <c r="D148" s="14" t="n"/>
      <c r="E148" s="15" t="n"/>
      <c r="F148" s="15" t="n"/>
      <c r="G148" s="13" t="n"/>
      <c r="H148" s="13" t="n"/>
      <c r="I148" s="13" t="n"/>
      <c r="J148" s="13" t="n"/>
      <c r="K148" s="12" t="n"/>
      <c r="L148" s="12" t="n"/>
      <c r="M148" s="12" t="n"/>
      <c r="N148" s="14" t="n"/>
      <c r="O148" s="15" t="n"/>
      <c r="P148" s="12">
        <f>IF(E148="","",IF(E148&lt;=1000000,"확인 필요",""))</f>
        <v/>
      </c>
      <c r="Q148" s="12">
        <f>IF(A148="","",IF(OR(M148="폐기",M148="매각"),"-",IF(ISNA(MATCH(A148,'연말 실사표'!$A$7:$A$506,0)),"실사표에 없음",IF(INDEX('연말 실사표'!$D$7:$D$506,MATCH(A148,'연말 실사표'!$A$7:$A$506,0))="","미확인",INDEX('연말 실사표'!$D$7:$D$506,MATCH(A148,'연말 실사표'!$A$7:$A$506,0))))))</f>
        <v/>
      </c>
      <c r="R148" s="13" t="n"/>
    </row>
    <row r="149">
      <c r="A149" s="12" t="n"/>
      <c r="B149" s="13" t="n"/>
      <c r="C149" s="12" t="n"/>
      <c r="D149" s="14" t="n"/>
      <c r="E149" s="15" t="n"/>
      <c r="F149" s="15" t="n"/>
      <c r="G149" s="13" t="n"/>
      <c r="H149" s="13" t="n"/>
      <c r="I149" s="13" t="n"/>
      <c r="J149" s="13" t="n"/>
      <c r="K149" s="12" t="n"/>
      <c r="L149" s="12" t="n"/>
      <c r="M149" s="12" t="n"/>
      <c r="N149" s="14" t="n"/>
      <c r="O149" s="15" t="n"/>
      <c r="P149" s="12">
        <f>IF(E149="","",IF(E149&lt;=1000000,"확인 필요",""))</f>
        <v/>
      </c>
      <c r="Q149" s="12">
        <f>IF(A149="","",IF(OR(M149="폐기",M149="매각"),"-",IF(ISNA(MATCH(A149,'연말 실사표'!$A$7:$A$506,0)),"실사표에 없음",IF(INDEX('연말 실사표'!$D$7:$D$506,MATCH(A149,'연말 실사표'!$A$7:$A$506,0))="","미확인",INDEX('연말 실사표'!$D$7:$D$506,MATCH(A149,'연말 실사표'!$A$7:$A$506,0))))))</f>
        <v/>
      </c>
      <c r="R149" s="13" t="n"/>
    </row>
    <row r="150">
      <c r="A150" s="12" t="n"/>
      <c r="B150" s="13" t="n"/>
      <c r="C150" s="12" t="n"/>
      <c r="D150" s="14" t="n"/>
      <c r="E150" s="15" t="n"/>
      <c r="F150" s="15" t="n"/>
      <c r="G150" s="13" t="n"/>
      <c r="H150" s="13" t="n"/>
      <c r="I150" s="13" t="n"/>
      <c r="J150" s="13" t="n"/>
      <c r="K150" s="12" t="n"/>
      <c r="L150" s="12" t="n"/>
      <c r="M150" s="12" t="n"/>
      <c r="N150" s="14" t="n"/>
      <c r="O150" s="15" t="n"/>
      <c r="P150" s="12">
        <f>IF(E150="","",IF(E150&lt;=1000000,"확인 필요",""))</f>
        <v/>
      </c>
      <c r="Q150" s="12">
        <f>IF(A150="","",IF(OR(M150="폐기",M150="매각"),"-",IF(ISNA(MATCH(A150,'연말 실사표'!$A$7:$A$506,0)),"실사표에 없음",IF(INDEX('연말 실사표'!$D$7:$D$506,MATCH(A150,'연말 실사표'!$A$7:$A$506,0))="","미확인",INDEX('연말 실사표'!$D$7:$D$506,MATCH(A150,'연말 실사표'!$A$7:$A$506,0))))))</f>
        <v/>
      </c>
      <c r="R150" s="13" t="n"/>
    </row>
    <row r="151">
      <c r="A151" s="12" t="n"/>
      <c r="B151" s="13" t="n"/>
      <c r="C151" s="12" t="n"/>
      <c r="D151" s="14" t="n"/>
      <c r="E151" s="15" t="n"/>
      <c r="F151" s="15" t="n"/>
      <c r="G151" s="13" t="n"/>
      <c r="H151" s="13" t="n"/>
      <c r="I151" s="13" t="n"/>
      <c r="J151" s="13" t="n"/>
      <c r="K151" s="12" t="n"/>
      <c r="L151" s="12" t="n"/>
      <c r="M151" s="12" t="n"/>
      <c r="N151" s="14" t="n"/>
      <c r="O151" s="15" t="n"/>
      <c r="P151" s="12">
        <f>IF(E151="","",IF(E151&lt;=1000000,"확인 필요",""))</f>
        <v/>
      </c>
      <c r="Q151" s="12">
        <f>IF(A151="","",IF(OR(M151="폐기",M151="매각"),"-",IF(ISNA(MATCH(A151,'연말 실사표'!$A$7:$A$506,0)),"실사표에 없음",IF(INDEX('연말 실사표'!$D$7:$D$506,MATCH(A151,'연말 실사표'!$A$7:$A$506,0))="","미확인",INDEX('연말 실사표'!$D$7:$D$506,MATCH(A151,'연말 실사표'!$A$7:$A$506,0))))))</f>
        <v/>
      </c>
      <c r="R151" s="13" t="n"/>
    </row>
    <row r="152">
      <c r="A152" s="12" t="n"/>
      <c r="B152" s="13" t="n"/>
      <c r="C152" s="12" t="n"/>
      <c r="D152" s="14" t="n"/>
      <c r="E152" s="15" t="n"/>
      <c r="F152" s="15" t="n"/>
      <c r="G152" s="13" t="n"/>
      <c r="H152" s="13" t="n"/>
      <c r="I152" s="13" t="n"/>
      <c r="J152" s="13" t="n"/>
      <c r="K152" s="12" t="n"/>
      <c r="L152" s="12" t="n"/>
      <c r="M152" s="12" t="n"/>
      <c r="N152" s="14" t="n"/>
      <c r="O152" s="15" t="n"/>
      <c r="P152" s="12">
        <f>IF(E152="","",IF(E152&lt;=1000000,"확인 필요",""))</f>
        <v/>
      </c>
      <c r="Q152" s="12">
        <f>IF(A152="","",IF(OR(M152="폐기",M152="매각"),"-",IF(ISNA(MATCH(A152,'연말 실사표'!$A$7:$A$506,0)),"실사표에 없음",IF(INDEX('연말 실사표'!$D$7:$D$506,MATCH(A152,'연말 실사표'!$A$7:$A$506,0))="","미확인",INDEX('연말 실사표'!$D$7:$D$506,MATCH(A152,'연말 실사표'!$A$7:$A$506,0))))))</f>
        <v/>
      </c>
      <c r="R152" s="13" t="n"/>
    </row>
    <row r="153">
      <c r="A153" s="12" t="n"/>
      <c r="B153" s="13" t="n"/>
      <c r="C153" s="12" t="n"/>
      <c r="D153" s="14" t="n"/>
      <c r="E153" s="15" t="n"/>
      <c r="F153" s="15" t="n"/>
      <c r="G153" s="13" t="n"/>
      <c r="H153" s="13" t="n"/>
      <c r="I153" s="13" t="n"/>
      <c r="J153" s="13" t="n"/>
      <c r="K153" s="12" t="n"/>
      <c r="L153" s="12" t="n"/>
      <c r="M153" s="12" t="n"/>
      <c r="N153" s="14" t="n"/>
      <c r="O153" s="15" t="n"/>
      <c r="P153" s="12">
        <f>IF(E153="","",IF(E153&lt;=1000000,"확인 필요",""))</f>
        <v/>
      </c>
      <c r="Q153" s="12">
        <f>IF(A153="","",IF(OR(M153="폐기",M153="매각"),"-",IF(ISNA(MATCH(A153,'연말 실사표'!$A$7:$A$506,0)),"실사표에 없음",IF(INDEX('연말 실사표'!$D$7:$D$506,MATCH(A153,'연말 실사표'!$A$7:$A$506,0))="","미확인",INDEX('연말 실사표'!$D$7:$D$506,MATCH(A153,'연말 실사표'!$A$7:$A$506,0))))))</f>
        <v/>
      </c>
      <c r="R153" s="13" t="n"/>
    </row>
    <row r="154">
      <c r="A154" s="12" t="n"/>
      <c r="B154" s="13" t="n"/>
      <c r="C154" s="12" t="n"/>
      <c r="D154" s="14" t="n"/>
      <c r="E154" s="15" t="n"/>
      <c r="F154" s="15" t="n"/>
      <c r="G154" s="13" t="n"/>
      <c r="H154" s="13" t="n"/>
      <c r="I154" s="13" t="n"/>
      <c r="J154" s="13" t="n"/>
      <c r="K154" s="12" t="n"/>
      <c r="L154" s="12" t="n"/>
      <c r="M154" s="12" t="n"/>
      <c r="N154" s="14" t="n"/>
      <c r="O154" s="15" t="n"/>
      <c r="P154" s="12">
        <f>IF(E154="","",IF(E154&lt;=1000000,"확인 필요",""))</f>
        <v/>
      </c>
      <c r="Q154" s="12">
        <f>IF(A154="","",IF(OR(M154="폐기",M154="매각"),"-",IF(ISNA(MATCH(A154,'연말 실사표'!$A$7:$A$506,0)),"실사표에 없음",IF(INDEX('연말 실사표'!$D$7:$D$506,MATCH(A154,'연말 실사표'!$A$7:$A$506,0))="","미확인",INDEX('연말 실사표'!$D$7:$D$506,MATCH(A154,'연말 실사표'!$A$7:$A$506,0))))))</f>
        <v/>
      </c>
      <c r="R154" s="13" t="n"/>
    </row>
    <row r="155">
      <c r="A155" s="12" t="n"/>
      <c r="B155" s="13" t="n"/>
      <c r="C155" s="12" t="n"/>
      <c r="D155" s="14" t="n"/>
      <c r="E155" s="15" t="n"/>
      <c r="F155" s="15" t="n"/>
      <c r="G155" s="13" t="n"/>
      <c r="H155" s="13" t="n"/>
      <c r="I155" s="13" t="n"/>
      <c r="J155" s="13" t="n"/>
      <c r="K155" s="12" t="n"/>
      <c r="L155" s="12" t="n"/>
      <c r="M155" s="12" t="n"/>
      <c r="N155" s="14" t="n"/>
      <c r="O155" s="15" t="n"/>
      <c r="P155" s="12">
        <f>IF(E155="","",IF(E155&lt;=1000000,"확인 필요",""))</f>
        <v/>
      </c>
      <c r="Q155" s="12">
        <f>IF(A155="","",IF(OR(M155="폐기",M155="매각"),"-",IF(ISNA(MATCH(A155,'연말 실사표'!$A$7:$A$506,0)),"실사표에 없음",IF(INDEX('연말 실사표'!$D$7:$D$506,MATCH(A155,'연말 실사표'!$A$7:$A$506,0))="","미확인",INDEX('연말 실사표'!$D$7:$D$506,MATCH(A155,'연말 실사표'!$A$7:$A$506,0))))))</f>
        <v/>
      </c>
      <c r="R155" s="13" t="n"/>
    </row>
    <row r="156">
      <c r="A156" s="12" t="n"/>
      <c r="B156" s="13" t="n"/>
      <c r="C156" s="12" t="n"/>
      <c r="D156" s="14" t="n"/>
      <c r="E156" s="15" t="n"/>
      <c r="F156" s="15" t="n"/>
      <c r="G156" s="13" t="n"/>
      <c r="H156" s="13" t="n"/>
      <c r="I156" s="13" t="n"/>
      <c r="J156" s="13" t="n"/>
      <c r="K156" s="12" t="n"/>
      <c r="L156" s="12" t="n"/>
      <c r="M156" s="12" t="n"/>
      <c r="N156" s="14" t="n"/>
      <c r="O156" s="15" t="n"/>
      <c r="P156" s="12">
        <f>IF(E156="","",IF(E156&lt;=1000000,"확인 필요",""))</f>
        <v/>
      </c>
      <c r="Q156" s="12">
        <f>IF(A156="","",IF(OR(M156="폐기",M156="매각"),"-",IF(ISNA(MATCH(A156,'연말 실사표'!$A$7:$A$506,0)),"실사표에 없음",IF(INDEX('연말 실사표'!$D$7:$D$506,MATCH(A156,'연말 실사표'!$A$7:$A$506,0))="","미확인",INDEX('연말 실사표'!$D$7:$D$506,MATCH(A156,'연말 실사표'!$A$7:$A$506,0))))))</f>
        <v/>
      </c>
      <c r="R156" s="13" t="n"/>
    </row>
    <row r="157">
      <c r="A157" s="12" t="n"/>
      <c r="B157" s="13" t="n"/>
      <c r="C157" s="12" t="n"/>
      <c r="D157" s="14" t="n"/>
      <c r="E157" s="15" t="n"/>
      <c r="F157" s="15" t="n"/>
      <c r="G157" s="13" t="n"/>
      <c r="H157" s="13" t="n"/>
      <c r="I157" s="13" t="n"/>
      <c r="J157" s="13" t="n"/>
      <c r="K157" s="12" t="n"/>
      <c r="L157" s="12" t="n"/>
      <c r="M157" s="12" t="n"/>
      <c r="N157" s="14" t="n"/>
      <c r="O157" s="15" t="n"/>
      <c r="P157" s="12">
        <f>IF(E157="","",IF(E157&lt;=1000000,"확인 필요",""))</f>
        <v/>
      </c>
      <c r="Q157" s="12">
        <f>IF(A157="","",IF(OR(M157="폐기",M157="매각"),"-",IF(ISNA(MATCH(A157,'연말 실사표'!$A$7:$A$506,0)),"실사표에 없음",IF(INDEX('연말 실사표'!$D$7:$D$506,MATCH(A157,'연말 실사표'!$A$7:$A$506,0))="","미확인",INDEX('연말 실사표'!$D$7:$D$506,MATCH(A157,'연말 실사표'!$A$7:$A$506,0))))))</f>
        <v/>
      </c>
      <c r="R157" s="13" t="n"/>
    </row>
    <row r="158">
      <c r="A158" s="12" t="n"/>
      <c r="B158" s="13" t="n"/>
      <c r="C158" s="12" t="n"/>
      <c r="D158" s="14" t="n"/>
      <c r="E158" s="15" t="n"/>
      <c r="F158" s="15" t="n"/>
      <c r="G158" s="13" t="n"/>
      <c r="H158" s="13" t="n"/>
      <c r="I158" s="13" t="n"/>
      <c r="J158" s="13" t="n"/>
      <c r="K158" s="12" t="n"/>
      <c r="L158" s="12" t="n"/>
      <c r="M158" s="12" t="n"/>
      <c r="N158" s="14" t="n"/>
      <c r="O158" s="15" t="n"/>
      <c r="P158" s="12">
        <f>IF(E158="","",IF(E158&lt;=1000000,"확인 필요",""))</f>
        <v/>
      </c>
      <c r="Q158" s="12">
        <f>IF(A158="","",IF(OR(M158="폐기",M158="매각"),"-",IF(ISNA(MATCH(A158,'연말 실사표'!$A$7:$A$506,0)),"실사표에 없음",IF(INDEX('연말 실사표'!$D$7:$D$506,MATCH(A158,'연말 실사표'!$A$7:$A$506,0))="","미확인",INDEX('연말 실사표'!$D$7:$D$506,MATCH(A158,'연말 실사표'!$A$7:$A$506,0))))))</f>
        <v/>
      </c>
      <c r="R158" s="13" t="n"/>
    </row>
    <row r="159">
      <c r="A159" s="12" t="n"/>
      <c r="B159" s="13" t="n"/>
      <c r="C159" s="12" t="n"/>
      <c r="D159" s="14" t="n"/>
      <c r="E159" s="15" t="n"/>
      <c r="F159" s="15" t="n"/>
      <c r="G159" s="13" t="n"/>
      <c r="H159" s="13" t="n"/>
      <c r="I159" s="13" t="n"/>
      <c r="J159" s="13" t="n"/>
      <c r="K159" s="12" t="n"/>
      <c r="L159" s="12" t="n"/>
      <c r="M159" s="12" t="n"/>
      <c r="N159" s="14" t="n"/>
      <c r="O159" s="15" t="n"/>
      <c r="P159" s="12">
        <f>IF(E159="","",IF(E159&lt;=1000000,"확인 필요",""))</f>
        <v/>
      </c>
      <c r="Q159" s="12">
        <f>IF(A159="","",IF(OR(M159="폐기",M159="매각"),"-",IF(ISNA(MATCH(A159,'연말 실사표'!$A$7:$A$506,0)),"실사표에 없음",IF(INDEX('연말 실사표'!$D$7:$D$506,MATCH(A159,'연말 실사표'!$A$7:$A$506,0))="","미확인",INDEX('연말 실사표'!$D$7:$D$506,MATCH(A159,'연말 실사표'!$A$7:$A$506,0))))))</f>
        <v/>
      </c>
      <c r="R159" s="13" t="n"/>
    </row>
    <row r="160">
      <c r="A160" s="12" t="n"/>
      <c r="B160" s="13" t="n"/>
      <c r="C160" s="12" t="n"/>
      <c r="D160" s="14" t="n"/>
      <c r="E160" s="15" t="n"/>
      <c r="F160" s="15" t="n"/>
      <c r="G160" s="13" t="n"/>
      <c r="H160" s="13" t="n"/>
      <c r="I160" s="13" t="n"/>
      <c r="J160" s="13" t="n"/>
      <c r="K160" s="12" t="n"/>
      <c r="L160" s="12" t="n"/>
      <c r="M160" s="12" t="n"/>
      <c r="N160" s="14" t="n"/>
      <c r="O160" s="15" t="n"/>
      <c r="P160" s="12">
        <f>IF(E160="","",IF(E160&lt;=1000000,"확인 필요",""))</f>
        <v/>
      </c>
      <c r="Q160" s="12">
        <f>IF(A160="","",IF(OR(M160="폐기",M160="매각"),"-",IF(ISNA(MATCH(A160,'연말 실사표'!$A$7:$A$506,0)),"실사표에 없음",IF(INDEX('연말 실사표'!$D$7:$D$506,MATCH(A160,'연말 실사표'!$A$7:$A$506,0))="","미확인",INDEX('연말 실사표'!$D$7:$D$506,MATCH(A160,'연말 실사표'!$A$7:$A$506,0))))))</f>
        <v/>
      </c>
      <c r="R160" s="13" t="n"/>
    </row>
    <row r="161">
      <c r="A161" s="12" t="n"/>
      <c r="B161" s="13" t="n"/>
      <c r="C161" s="12" t="n"/>
      <c r="D161" s="14" t="n"/>
      <c r="E161" s="15" t="n"/>
      <c r="F161" s="15" t="n"/>
      <c r="G161" s="13" t="n"/>
      <c r="H161" s="13" t="n"/>
      <c r="I161" s="13" t="n"/>
      <c r="J161" s="13" t="n"/>
      <c r="K161" s="12" t="n"/>
      <c r="L161" s="12" t="n"/>
      <c r="M161" s="12" t="n"/>
      <c r="N161" s="14" t="n"/>
      <c r="O161" s="15" t="n"/>
      <c r="P161" s="12">
        <f>IF(E161="","",IF(E161&lt;=1000000,"확인 필요",""))</f>
        <v/>
      </c>
      <c r="Q161" s="12">
        <f>IF(A161="","",IF(OR(M161="폐기",M161="매각"),"-",IF(ISNA(MATCH(A161,'연말 실사표'!$A$7:$A$506,0)),"실사표에 없음",IF(INDEX('연말 실사표'!$D$7:$D$506,MATCH(A161,'연말 실사표'!$A$7:$A$506,0))="","미확인",INDEX('연말 실사표'!$D$7:$D$506,MATCH(A161,'연말 실사표'!$A$7:$A$506,0))))))</f>
        <v/>
      </c>
      <c r="R161" s="13" t="n"/>
    </row>
    <row r="162">
      <c r="A162" s="12" t="n"/>
      <c r="B162" s="13" t="n"/>
      <c r="C162" s="12" t="n"/>
      <c r="D162" s="14" t="n"/>
      <c r="E162" s="15" t="n"/>
      <c r="F162" s="15" t="n"/>
      <c r="G162" s="13" t="n"/>
      <c r="H162" s="13" t="n"/>
      <c r="I162" s="13" t="n"/>
      <c r="J162" s="13" t="n"/>
      <c r="K162" s="12" t="n"/>
      <c r="L162" s="12" t="n"/>
      <c r="M162" s="12" t="n"/>
      <c r="N162" s="14" t="n"/>
      <c r="O162" s="15" t="n"/>
      <c r="P162" s="12">
        <f>IF(E162="","",IF(E162&lt;=1000000,"확인 필요",""))</f>
        <v/>
      </c>
      <c r="Q162" s="12">
        <f>IF(A162="","",IF(OR(M162="폐기",M162="매각"),"-",IF(ISNA(MATCH(A162,'연말 실사표'!$A$7:$A$506,0)),"실사표에 없음",IF(INDEX('연말 실사표'!$D$7:$D$506,MATCH(A162,'연말 실사표'!$A$7:$A$506,0))="","미확인",INDEX('연말 실사표'!$D$7:$D$506,MATCH(A162,'연말 실사표'!$A$7:$A$506,0))))))</f>
        <v/>
      </c>
      <c r="R162" s="13" t="n"/>
    </row>
    <row r="163">
      <c r="A163" s="12" t="n"/>
      <c r="B163" s="13" t="n"/>
      <c r="C163" s="12" t="n"/>
      <c r="D163" s="14" t="n"/>
      <c r="E163" s="15" t="n"/>
      <c r="F163" s="15" t="n"/>
      <c r="G163" s="13" t="n"/>
      <c r="H163" s="13" t="n"/>
      <c r="I163" s="13" t="n"/>
      <c r="J163" s="13" t="n"/>
      <c r="K163" s="12" t="n"/>
      <c r="L163" s="12" t="n"/>
      <c r="M163" s="12" t="n"/>
      <c r="N163" s="14" t="n"/>
      <c r="O163" s="15" t="n"/>
      <c r="P163" s="12">
        <f>IF(E163="","",IF(E163&lt;=1000000,"확인 필요",""))</f>
        <v/>
      </c>
      <c r="Q163" s="12">
        <f>IF(A163="","",IF(OR(M163="폐기",M163="매각"),"-",IF(ISNA(MATCH(A163,'연말 실사표'!$A$7:$A$506,0)),"실사표에 없음",IF(INDEX('연말 실사표'!$D$7:$D$506,MATCH(A163,'연말 실사표'!$A$7:$A$506,0))="","미확인",INDEX('연말 실사표'!$D$7:$D$506,MATCH(A163,'연말 실사표'!$A$7:$A$506,0))))))</f>
        <v/>
      </c>
      <c r="R163" s="13" t="n"/>
    </row>
    <row r="164">
      <c r="A164" s="12" t="n"/>
      <c r="B164" s="13" t="n"/>
      <c r="C164" s="12" t="n"/>
      <c r="D164" s="14" t="n"/>
      <c r="E164" s="15" t="n"/>
      <c r="F164" s="15" t="n"/>
      <c r="G164" s="13" t="n"/>
      <c r="H164" s="13" t="n"/>
      <c r="I164" s="13" t="n"/>
      <c r="J164" s="13" t="n"/>
      <c r="K164" s="12" t="n"/>
      <c r="L164" s="12" t="n"/>
      <c r="M164" s="12" t="n"/>
      <c r="N164" s="14" t="n"/>
      <c r="O164" s="15" t="n"/>
      <c r="P164" s="12">
        <f>IF(E164="","",IF(E164&lt;=1000000,"확인 필요",""))</f>
        <v/>
      </c>
      <c r="Q164" s="12">
        <f>IF(A164="","",IF(OR(M164="폐기",M164="매각"),"-",IF(ISNA(MATCH(A164,'연말 실사표'!$A$7:$A$506,0)),"실사표에 없음",IF(INDEX('연말 실사표'!$D$7:$D$506,MATCH(A164,'연말 실사표'!$A$7:$A$506,0))="","미확인",INDEX('연말 실사표'!$D$7:$D$506,MATCH(A164,'연말 실사표'!$A$7:$A$506,0))))))</f>
        <v/>
      </c>
      <c r="R164" s="13" t="n"/>
    </row>
    <row r="165">
      <c r="A165" s="12" t="n"/>
      <c r="B165" s="13" t="n"/>
      <c r="C165" s="12" t="n"/>
      <c r="D165" s="14" t="n"/>
      <c r="E165" s="15" t="n"/>
      <c r="F165" s="15" t="n"/>
      <c r="G165" s="13" t="n"/>
      <c r="H165" s="13" t="n"/>
      <c r="I165" s="13" t="n"/>
      <c r="J165" s="13" t="n"/>
      <c r="K165" s="12" t="n"/>
      <c r="L165" s="12" t="n"/>
      <c r="M165" s="12" t="n"/>
      <c r="N165" s="14" t="n"/>
      <c r="O165" s="15" t="n"/>
      <c r="P165" s="12">
        <f>IF(E165="","",IF(E165&lt;=1000000,"확인 필요",""))</f>
        <v/>
      </c>
      <c r="Q165" s="12">
        <f>IF(A165="","",IF(OR(M165="폐기",M165="매각"),"-",IF(ISNA(MATCH(A165,'연말 실사표'!$A$7:$A$506,0)),"실사표에 없음",IF(INDEX('연말 실사표'!$D$7:$D$506,MATCH(A165,'연말 실사표'!$A$7:$A$506,0))="","미확인",INDEX('연말 실사표'!$D$7:$D$506,MATCH(A165,'연말 실사표'!$A$7:$A$506,0))))))</f>
        <v/>
      </c>
      <c r="R165" s="13" t="n"/>
    </row>
    <row r="166">
      <c r="A166" s="12" t="n"/>
      <c r="B166" s="13" t="n"/>
      <c r="C166" s="12" t="n"/>
      <c r="D166" s="14" t="n"/>
      <c r="E166" s="15" t="n"/>
      <c r="F166" s="15" t="n"/>
      <c r="G166" s="13" t="n"/>
      <c r="H166" s="13" t="n"/>
      <c r="I166" s="13" t="n"/>
      <c r="J166" s="13" t="n"/>
      <c r="K166" s="12" t="n"/>
      <c r="L166" s="12" t="n"/>
      <c r="M166" s="12" t="n"/>
      <c r="N166" s="14" t="n"/>
      <c r="O166" s="15" t="n"/>
      <c r="P166" s="12">
        <f>IF(E166="","",IF(E166&lt;=1000000,"확인 필요",""))</f>
        <v/>
      </c>
      <c r="Q166" s="12">
        <f>IF(A166="","",IF(OR(M166="폐기",M166="매각"),"-",IF(ISNA(MATCH(A166,'연말 실사표'!$A$7:$A$506,0)),"실사표에 없음",IF(INDEX('연말 실사표'!$D$7:$D$506,MATCH(A166,'연말 실사표'!$A$7:$A$506,0))="","미확인",INDEX('연말 실사표'!$D$7:$D$506,MATCH(A166,'연말 실사표'!$A$7:$A$506,0))))))</f>
        <v/>
      </c>
      <c r="R166" s="13" t="n"/>
    </row>
    <row r="167">
      <c r="A167" s="12" t="n"/>
      <c r="B167" s="13" t="n"/>
      <c r="C167" s="12" t="n"/>
      <c r="D167" s="14" t="n"/>
      <c r="E167" s="15" t="n"/>
      <c r="F167" s="15" t="n"/>
      <c r="G167" s="13" t="n"/>
      <c r="H167" s="13" t="n"/>
      <c r="I167" s="13" t="n"/>
      <c r="J167" s="13" t="n"/>
      <c r="K167" s="12" t="n"/>
      <c r="L167" s="12" t="n"/>
      <c r="M167" s="12" t="n"/>
      <c r="N167" s="14" t="n"/>
      <c r="O167" s="15" t="n"/>
      <c r="P167" s="12">
        <f>IF(E167="","",IF(E167&lt;=1000000,"확인 필요",""))</f>
        <v/>
      </c>
      <c r="Q167" s="12">
        <f>IF(A167="","",IF(OR(M167="폐기",M167="매각"),"-",IF(ISNA(MATCH(A167,'연말 실사표'!$A$7:$A$506,0)),"실사표에 없음",IF(INDEX('연말 실사표'!$D$7:$D$506,MATCH(A167,'연말 실사표'!$A$7:$A$506,0))="","미확인",INDEX('연말 실사표'!$D$7:$D$506,MATCH(A167,'연말 실사표'!$A$7:$A$506,0))))))</f>
        <v/>
      </c>
      <c r="R167" s="13" t="n"/>
    </row>
    <row r="168">
      <c r="A168" s="12" t="n"/>
      <c r="B168" s="13" t="n"/>
      <c r="C168" s="12" t="n"/>
      <c r="D168" s="14" t="n"/>
      <c r="E168" s="15" t="n"/>
      <c r="F168" s="15" t="n"/>
      <c r="G168" s="13" t="n"/>
      <c r="H168" s="13" t="n"/>
      <c r="I168" s="13" t="n"/>
      <c r="J168" s="13" t="n"/>
      <c r="K168" s="12" t="n"/>
      <c r="L168" s="12" t="n"/>
      <c r="M168" s="12" t="n"/>
      <c r="N168" s="14" t="n"/>
      <c r="O168" s="15" t="n"/>
      <c r="P168" s="12">
        <f>IF(E168="","",IF(E168&lt;=1000000,"확인 필요",""))</f>
        <v/>
      </c>
      <c r="Q168" s="12">
        <f>IF(A168="","",IF(OR(M168="폐기",M168="매각"),"-",IF(ISNA(MATCH(A168,'연말 실사표'!$A$7:$A$506,0)),"실사표에 없음",IF(INDEX('연말 실사표'!$D$7:$D$506,MATCH(A168,'연말 실사표'!$A$7:$A$506,0))="","미확인",INDEX('연말 실사표'!$D$7:$D$506,MATCH(A168,'연말 실사표'!$A$7:$A$506,0))))))</f>
        <v/>
      </c>
      <c r="R168" s="13" t="n"/>
    </row>
    <row r="169">
      <c r="A169" s="12" t="n"/>
      <c r="B169" s="13" t="n"/>
      <c r="C169" s="12" t="n"/>
      <c r="D169" s="14" t="n"/>
      <c r="E169" s="15" t="n"/>
      <c r="F169" s="15" t="n"/>
      <c r="G169" s="13" t="n"/>
      <c r="H169" s="13" t="n"/>
      <c r="I169" s="13" t="n"/>
      <c r="J169" s="13" t="n"/>
      <c r="K169" s="12" t="n"/>
      <c r="L169" s="12" t="n"/>
      <c r="M169" s="12" t="n"/>
      <c r="N169" s="14" t="n"/>
      <c r="O169" s="15" t="n"/>
      <c r="P169" s="12">
        <f>IF(E169="","",IF(E169&lt;=1000000,"확인 필요",""))</f>
        <v/>
      </c>
      <c r="Q169" s="12">
        <f>IF(A169="","",IF(OR(M169="폐기",M169="매각"),"-",IF(ISNA(MATCH(A169,'연말 실사표'!$A$7:$A$506,0)),"실사표에 없음",IF(INDEX('연말 실사표'!$D$7:$D$506,MATCH(A169,'연말 실사표'!$A$7:$A$506,0))="","미확인",INDEX('연말 실사표'!$D$7:$D$506,MATCH(A169,'연말 실사표'!$A$7:$A$506,0))))))</f>
        <v/>
      </c>
      <c r="R169" s="13" t="n"/>
    </row>
    <row r="170">
      <c r="A170" s="12" t="n"/>
      <c r="B170" s="13" t="n"/>
      <c r="C170" s="12" t="n"/>
      <c r="D170" s="14" t="n"/>
      <c r="E170" s="15" t="n"/>
      <c r="F170" s="15" t="n"/>
      <c r="G170" s="13" t="n"/>
      <c r="H170" s="13" t="n"/>
      <c r="I170" s="13" t="n"/>
      <c r="J170" s="13" t="n"/>
      <c r="K170" s="12" t="n"/>
      <c r="L170" s="12" t="n"/>
      <c r="M170" s="12" t="n"/>
      <c r="N170" s="14" t="n"/>
      <c r="O170" s="15" t="n"/>
      <c r="P170" s="12">
        <f>IF(E170="","",IF(E170&lt;=1000000,"확인 필요",""))</f>
        <v/>
      </c>
      <c r="Q170" s="12">
        <f>IF(A170="","",IF(OR(M170="폐기",M170="매각"),"-",IF(ISNA(MATCH(A170,'연말 실사표'!$A$7:$A$506,0)),"실사표에 없음",IF(INDEX('연말 실사표'!$D$7:$D$506,MATCH(A170,'연말 실사표'!$A$7:$A$506,0))="","미확인",INDEX('연말 실사표'!$D$7:$D$506,MATCH(A170,'연말 실사표'!$A$7:$A$506,0))))))</f>
        <v/>
      </c>
      <c r="R170" s="13" t="n"/>
    </row>
    <row r="171">
      <c r="A171" s="12" t="n"/>
      <c r="B171" s="13" t="n"/>
      <c r="C171" s="12" t="n"/>
      <c r="D171" s="14" t="n"/>
      <c r="E171" s="15" t="n"/>
      <c r="F171" s="15" t="n"/>
      <c r="G171" s="13" t="n"/>
      <c r="H171" s="13" t="n"/>
      <c r="I171" s="13" t="n"/>
      <c r="J171" s="13" t="n"/>
      <c r="K171" s="12" t="n"/>
      <c r="L171" s="12" t="n"/>
      <c r="M171" s="12" t="n"/>
      <c r="N171" s="14" t="n"/>
      <c r="O171" s="15" t="n"/>
      <c r="P171" s="12">
        <f>IF(E171="","",IF(E171&lt;=1000000,"확인 필요",""))</f>
        <v/>
      </c>
      <c r="Q171" s="12">
        <f>IF(A171="","",IF(OR(M171="폐기",M171="매각"),"-",IF(ISNA(MATCH(A171,'연말 실사표'!$A$7:$A$506,0)),"실사표에 없음",IF(INDEX('연말 실사표'!$D$7:$D$506,MATCH(A171,'연말 실사표'!$A$7:$A$506,0))="","미확인",INDEX('연말 실사표'!$D$7:$D$506,MATCH(A171,'연말 실사표'!$A$7:$A$506,0))))))</f>
        <v/>
      </c>
      <c r="R171" s="13" t="n"/>
    </row>
    <row r="172">
      <c r="A172" s="12" t="n"/>
      <c r="B172" s="13" t="n"/>
      <c r="C172" s="12" t="n"/>
      <c r="D172" s="14" t="n"/>
      <c r="E172" s="15" t="n"/>
      <c r="F172" s="15" t="n"/>
      <c r="G172" s="13" t="n"/>
      <c r="H172" s="13" t="n"/>
      <c r="I172" s="13" t="n"/>
      <c r="J172" s="13" t="n"/>
      <c r="K172" s="12" t="n"/>
      <c r="L172" s="12" t="n"/>
      <c r="M172" s="12" t="n"/>
      <c r="N172" s="14" t="n"/>
      <c r="O172" s="15" t="n"/>
      <c r="P172" s="12">
        <f>IF(E172="","",IF(E172&lt;=1000000,"확인 필요",""))</f>
        <v/>
      </c>
      <c r="Q172" s="12">
        <f>IF(A172="","",IF(OR(M172="폐기",M172="매각"),"-",IF(ISNA(MATCH(A172,'연말 실사표'!$A$7:$A$506,0)),"실사표에 없음",IF(INDEX('연말 실사표'!$D$7:$D$506,MATCH(A172,'연말 실사표'!$A$7:$A$506,0))="","미확인",INDEX('연말 실사표'!$D$7:$D$506,MATCH(A172,'연말 실사표'!$A$7:$A$506,0))))))</f>
        <v/>
      </c>
      <c r="R172" s="13" t="n"/>
    </row>
    <row r="173">
      <c r="A173" s="12" t="n"/>
      <c r="B173" s="13" t="n"/>
      <c r="C173" s="12" t="n"/>
      <c r="D173" s="14" t="n"/>
      <c r="E173" s="15" t="n"/>
      <c r="F173" s="15" t="n"/>
      <c r="G173" s="13" t="n"/>
      <c r="H173" s="13" t="n"/>
      <c r="I173" s="13" t="n"/>
      <c r="J173" s="13" t="n"/>
      <c r="K173" s="12" t="n"/>
      <c r="L173" s="12" t="n"/>
      <c r="M173" s="12" t="n"/>
      <c r="N173" s="14" t="n"/>
      <c r="O173" s="15" t="n"/>
      <c r="P173" s="12">
        <f>IF(E173="","",IF(E173&lt;=1000000,"확인 필요",""))</f>
        <v/>
      </c>
      <c r="Q173" s="12">
        <f>IF(A173="","",IF(OR(M173="폐기",M173="매각"),"-",IF(ISNA(MATCH(A173,'연말 실사표'!$A$7:$A$506,0)),"실사표에 없음",IF(INDEX('연말 실사표'!$D$7:$D$506,MATCH(A173,'연말 실사표'!$A$7:$A$506,0))="","미확인",INDEX('연말 실사표'!$D$7:$D$506,MATCH(A173,'연말 실사표'!$A$7:$A$506,0))))))</f>
        <v/>
      </c>
      <c r="R173" s="13" t="n"/>
    </row>
    <row r="174">
      <c r="A174" s="12" t="n"/>
      <c r="B174" s="13" t="n"/>
      <c r="C174" s="12" t="n"/>
      <c r="D174" s="14" t="n"/>
      <c r="E174" s="15" t="n"/>
      <c r="F174" s="15" t="n"/>
      <c r="G174" s="13" t="n"/>
      <c r="H174" s="13" t="n"/>
      <c r="I174" s="13" t="n"/>
      <c r="J174" s="13" t="n"/>
      <c r="K174" s="12" t="n"/>
      <c r="L174" s="12" t="n"/>
      <c r="M174" s="12" t="n"/>
      <c r="N174" s="14" t="n"/>
      <c r="O174" s="15" t="n"/>
      <c r="P174" s="12">
        <f>IF(E174="","",IF(E174&lt;=1000000,"확인 필요",""))</f>
        <v/>
      </c>
      <c r="Q174" s="12">
        <f>IF(A174="","",IF(OR(M174="폐기",M174="매각"),"-",IF(ISNA(MATCH(A174,'연말 실사표'!$A$7:$A$506,0)),"실사표에 없음",IF(INDEX('연말 실사표'!$D$7:$D$506,MATCH(A174,'연말 실사표'!$A$7:$A$506,0))="","미확인",INDEX('연말 실사표'!$D$7:$D$506,MATCH(A174,'연말 실사표'!$A$7:$A$506,0))))))</f>
        <v/>
      </c>
      <c r="R174" s="13" t="n"/>
    </row>
    <row r="175">
      <c r="A175" s="12" t="n"/>
      <c r="B175" s="13" t="n"/>
      <c r="C175" s="12" t="n"/>
      <c r="D175" s="14" t="n"/>
      <c r="E175" s="15" t="n"/>
      <c r="F175" s="15" t="n"/>
      <c r="G175" s="13" t="n"/>
      <c r="H175" s="13" t="n"/>
      <c r="I175" s="13" t="n"/>
      <c r="J175" s="13" t="n"/>
      <c r="K175" s="12" t="n"/>
      <c r="L175" s="12" t="n"/>
      <c r="M175" s="12" t="n"/>
      <c r="N175" s="14" t="n"/>
      <c r="O175" s="15" t="n"/>
      <c r="P175" s="12">
        <f>IF(E175="","",IF(E175&lt;=1000000,"확인 필요",""))</f>
        <v/>
      </c>
      <c r="Q175" s="12">
        <f>IF(A175="","",IF(OR(M175="폐기",M175="매각"),"-",IF(ISNA(MATCH(A175,'연말 실사표'!$A$7:$A$506,0)),"실사표에 없음",IF(INDEX('연말 실사표'!$D$7:$D$506,MATCH(A175,'연말 실사표'!$A$7:$A$506,0))="","미확인",INDEX('연말 실사표'!$D$7:$D$506,MATCH(A175,'연말 실사표'!$A$7:$A$506,0))))))</f>
        <v/>
      </c>
      <c r="R175" s="13" t="n"/>
    </row>
    <row r="176">
      <c r="A176" s="12" t="n"/>
      <c r="B176" s="13" t="n"/>
      <c r="C176" s="12" t="n"/>
      <c r="D176" s="14" t="n"/>
      <c r="E176" s="15" t="n"/>
      <c r="F176" s="15" t="n"/>
      <c r="G176" s="13" t="n"/>
      <c r="H176" s="13" t="n"/>
      <c r="I176" s="13" t="n"/>
      <c r="J176" s="13" t="n"/>
      <c r="K176" s="12" t="n"/>
      <c r="L176" s="12" t="n"/>
      <c r="M176" s="12" t="n"/>
      <c r="N176" s="14" t="n"/>
      <c r="O176" s="15" t="n"/>
      <c r="P176" s="12">
        <f>IF(E176="","",IF(E176&lt;=1000000,"확인 필요",""))</f>
        <v/>
      </c>
      <c r="Q176" s="12">
        <f>IF(A176="","",IF(OR(M176="폐기",M176="매각"),"-",IF(ISNA(MATCH(A176,'연말 실사표'!$A$7:$A$506,0)),"실사표에 없음",IF(INDEX('연말 실사표'!$D$7:$D$506,MATCH(A176,'연말 실사표'!$A$7:$A$506,0))="","미확인",INDEX('연말 실사표'!$D$7:$D$506,MATCH(A176,'연말 실사표'!$A$7:$A$506,0))))))</f>
        <v/>
      </c>
      <c r="R176" s="13" t="n"/>
    </row>
    <row r="177">
      <c r="A177" s="12" t="n"/>
      <c r="B177" s="13" t="n"/>
      <c r="C177" s="12" t="n"/>
      <c r="D177" s="14" t="n"/>
      <c r="E177" s="15" t="n"/>
      <c r="F177" s="15" t="n"/>
      <c r="G177" s="13" t="n"/>
      <c r="H177" s="13" t="n"/>
      <c r="I177" s="13" t="n"/>
      <c r="J177" s="13" t="n"/>
      <c r="K177" s="12" t="n"/>
      <c r="L177" s="12" t="n"/>
      <c r="M177" s="12" t="n"/>
      <c r="N177" s="14" t="n"/>
      <c r="O177" s="15" t="n"/>
      <c r="P177" s="12">
        <f>IF(E177="","",IF(E177&lt;=1000000,"확인 필요",""))</f>
        <v/>
      </c>
      <c r="Q177" s="12">
        <f>IF(A177="","",IF(OR(M177="폐기",M177="매각"),"-",IF(ISNA(MATCH(A177,'연말 실사표'!$A$7:$A$506,0)),"실사표에 없음",IF(INDEX('연말 실사표'!$D$7:$D$506,MATCH(A177,'연말 실사표'!$A$7:$A$506,0))="","미확인",INDEX('연말 실사표'!$D$7:$D$506,MATCH(A177,'연말 실사표'!$A$7:$A$506,0))))))</f>
        <v/>
      </c>
      <c r="R177" s="13" t="n"/>
    </row>
    <row r="178">
      <c r="A178" s="12" t="n"/>
      <c r="B178" s="13" t="n"/>
      <c r="C178" s="12" t="n"/>
      <c r="D178" s="14" t="n"/>
      <c r="E178" s="15" t="n"/>
      <c r="F178" s="15" t="n"/>
      <c r="G178" s="13" t="n"/>
      <c r="H178" s="13" t="n"/>
      <c r="I178" s="13" t="n"/>
      <c r="J178" s="13" t="n"/>
      <c r="K178" s="12" t="n"/>
      <c r="L178" s="12" t="n"/>
      <c r="M178" s="12" t="n"/>
      <c r="N178" s="14" t="n"/>
      <c r="O178" s="15" t="n"/>
      <c r="P178" s="12">
        <f>IF(E178="","",IF(E178&lt;=1000000,"확인 필요",""))</f>
        <v/>
      </c>
      <c r="Q178" s="12">
        <f>IF(A178="","",IF(OR(M178="폐기",M178="매각"),"-",IF(ISNA(MATCH(A178,'연말 실사표'!$A$7:$A$506,0)),"실사표에 없음",IF(INDEX('연말 실사표'!$D$7:$D$506,MATCH(A178,'연말 실사표'!$A$7:$A$506,0))="","미확인",INDEX('연말 실사표'!$D$7:$D$506,MATCH(A178,'연말 실사표'!$A$7:$A$506,0))))))</f>
        <v/>
      </c>
      <c r="R178" s="13" t="n"/>
    </row>
    <row r="179">
      <c r="A179" s="12" t="n"/>
      <c r="B179" s="13" t="n"/>
      <c r="C179" s="12" t="n"/>
      <c r="D179" s="14" t="n"/>
      <c r="E179" s="15" t="n"/>
      <c r="F179" s="15" t="n"/>
      <c r="G179" s="13" t="n"/>
      <c r="H179" s="13" t="n"/>
      <c r="I179" s="13" t="n"/>
      <c r="J179" s="13" t="n"/>
      <c r="K179" s="12" t="n"/>
      <c r="L179" s="12" t="n"/>
      <c r="M179" s="12" t="n"/>
      <c r="N179" s="14" t="n"/>
      <c r="O179" s="15" t="n"/>
      <c r="P179" s="12">
        <f>IF(E179="","",IF(E179&lt;=1000000,"확인 필요",""))</f>
        <v/>
      </c>
      <c r="Q179" s="12">
        <f>IF(A179="","",IF(OR(M179="폐기",M179="매각"),"-",IF(ISNA(MATCH(A179,'연말 실사표'!$A$7:$A$506,0)),"실사표에 없음",IF(INDEX('연말 실사표'!$D$7:$D$506,MATCH(A179,'연말 실사표'!$A$7:$A$506,0))="","미확인",INDEX('연말 실사표'!$D$7:$D$506,MATCH(A179,'연말 실사표'!$A$7:$A$506,0))))))</f>
        <v/>
      </c>
      <c r="R179" s="13" t="n"/>
    </row>
    <row r="180">
      <c r="A180" s="12" t="n"/>
      <c r="B180" s="13" t="n"/>
      <c r="C180" s="12" t="n"/>
      <c r="D180" s="14" t="n"/>
      <c r="E180" s="15" t="n"/>
      <c r="F180" s="15" t="n"/>
      <c r="G180" s="13" t="n"/>
      <c r="H180" s="13" t="n"/>
      <c r="I180" s="13" t="n"/>
      <c r="J180" s="13" t="n"/>
      <c r="K180" s="12" t="n"/>
      <c r="L180" s="12" t="n"/>
      <c r="M180" s="12" t="n"/>
      <c r="N180" s="14" t="n"/>
      <c r="O180" s="15" t="n"/>
      <c r="P180" s="12">
        <f>IF(E180="","",IF(E180&lt;=1000000,"확인 필요",""))</f>
        <v/>
      </c>
      <c r="Q180" s="12">
        <f>IF(A180="","",IF(OR(M180="폐기",M180="매각"),"-",IF(ISNA(MATCH(A180,'연말 실사표'!$A$7:$A$506,0)),"실사표에 없음",IF(INDEX('연말 실사표'!$D$7:$D$506,MATCH(A180,'연말 실사표'!$A$7:$A$506,0))="","미확인",INDEX('연말 실사표'!$D$7:$D$506,MATCH(A180,'연말 실사표'!$A$7:$A$506,0))))))</f>
        <v/>
      </c>
      <c r="R180" s="13" t="n"/>
    </row>
    <row r="181">
      <c r="A181" s="12" t="n"/>
      <c r="B181" s="13" t="n"/>
      <c r="C181" s="12" t="n"/>
      <c r="D181" s="14" t="n"/>
      <c r="E181" s="15" t="n"/>
      <c r="F181" s="15" t="n"/>
      <c r="G181" s="13" t="n"/>
      <c r="H181" s="13" t="n"/>
      <c r="I181" s="13" t="n"/>
      <c r="J181" s="13" t="n"/>
      <c r="K181" s="12" t="n"/>
      <c r="L181" s="12" t="n"/>
      <c r="M181" s="12" t="n"/>
      <c r="N181" s="14" t="n"/>
      <c r="O181" s="15" t="n"/>
      <c r="P181" s="12">
        <f>IF(E181="","",IF(E181&lt;=1000000,"확인 필요",""))</f>
        <v/>
      </c>
      <c r="Q181" s="12">
        <f>IF(A181="","",IF(OR(M181="폐기",M181="매각"),"-",IF(ISNA(MATCH(A181,'연말 실사표'!$A$7:$A$506,0)),"실사표에 없음",IF(INDEX('연말 실사표'!$D$7:$D$506,MATCH(A181,'연말 실사표'!$A$7:$A$506,0))="","미확인",INDEX('연말 실사표'!$D$7:$D$506,MATCH(A181,'연말 실사표'!$A$7:$A$506,0))))))</f>
        <v/>
      </c>
      <c r="R181" s="13" t="n"/>
    </row>
    <row r="182">
      <c r="A182" s="12" t="n"/>
      <c r="B182" s="13" t="n"/>
      <c r="C182" s="12" t="n"/>
      <c r="D182" s="14" t="n"/>
      <c r="E182" s="15" t="n"/>
      <c r="F182" s="15" t="n"/>
      <c r="G182" s="13" t="n"/>
      <c r="H182" s="13" t="n"/>
      <c r="I182" s="13" t="n"/>
      <c r="J182" s="13" t="n"/>
      <c r="K182" s="12" t="n"/>
      <c r="L182" s="12" t="n"/>
      <c r="M182" s="12" t="n"/>
      <c r="N182" s="14" t="n"/>
      <c r="O182" s="15" t="n"/>
      <c r="P182" s="12">
        <f>IF(E182="","",IF(E182&lt;=1000000,"확인 필요",""))</f>
        <v/>
      </c>
      <c r="Q182" s="12">
        <f>IF(A182="","",IF(OR(M182="폐기",M182="매각"),"-",IF(ISNA(MATCH(A182,'연말 실사표'!$A$7:$A$506,0)),"실사표에 없음",IF(INDEX('연말 실사표'!$D$7:$D$506,MATCH(A182,'연말 실사표'!$A$7:$A$506,0))="","미확인",INDEX('연말 실사표'!$D$7:$D$506,MATCH(A182,'연말 실사표'!$A$7:$A$506,0))))))</f>
        <v/>
      </c>
      <c r="R182" s="13" t="n"/>
    </row>
    <row r="183">
      <c r="A183" s="12" t="n"/>
      <c r="B183" s="13" t="n"/>
      <c r="C183" s="12" t="n"/>
      <c r="D183" s="14" t="n"/>
      <c r="E183" s="15" t="n"/>
      <c r="F183" s="15" t="n"/>
      <c r="G183" s="13" t="n"/>
      <c r="H183" s="13" t="n"/>
      <c r="I183" s="13" t="n"/>
      <c r="J183" s="13" t="n"/>
      <c r="K183" s="12" t="n"/>
      <c r="L183" s="12" t="n"/>
      <c r="M183" s="12" t="n"/>
      <c r="N183" s="14" t="n"/>
      <c r="O183" s="15" t="n"/>
      <c r="P183" s="12">
        <f>IF(E183="","",IF(E183&lt;=1000000,"확인 필요",""))</f>
        <v/>
      </c>
      <c r="Q183" s="12">
        <f>IF(A183="","",IF(OR(M183="폐기",M183="매각"),"-",IF(ISNA(MATCH(A183,'연말 실사표'!$A$7:$A$506,0)),"실사표에 없음",IF(INDEX('연말 실사표'!$D$7:$D$506,MATCH(A183,'연말 실사표'!$A$7:$A$506,0))="","미확인",INDEX('연말 실사표'!$D$7:$D$506,MATCH(A183,'연말 실사표'!$A$7:$A$506,0))))))</f>
        <v/>
      </c>
      <c r="R183" s="13" t="n"/>
    </row>
    <row r="184">
      <c r="A184" s="12" t="n"/>
      <c r="B184" s="13" t="n"/>
      <c r="C184" s="12" t="n"/>
      <c r="D184" s="14" t="n"/>
      <c r="E184" s="15" t="n"/>
      <c r="F184" s="15" t="n"/>
      <c r="G184" s="13" t="n"/>
      <c r="H184" s="13" t="n"/>
      <c r="I184" s="13" t="n"/>
      <c r="J184" s="13" t="n"/>
      <c r="K184" s="12" t="n"/>
      <c r="L184" s="12" t="n"/>
      <c r="M184" s="12" t="n"/>
      <c r="N184" s="14" t="n"/>
      <c r="O184" s="15" t="n"/>
      <c r="P184" s="12">
        <f>IF(E184="","",IF(E184&lt;=1000000,"확인 필요",""))</f>
        <v/>
      </c>
      <c r="Q184" s="12">
        <f>IF(A184="","",IF(OR(M184="폐기",M184="매각"),"-",IF(ISNA(MATCH(A184,'연말 실사표'!$A$7:$A$506,0)),"실사표에 없음",IF(INDEX('연말 실사표'!$D$7:$D$506,MATCH(A184,'연말 실사표'!$A$7:$A$506,0))="","미확인",INDEX('연말 실사표'!$D$7:$D$506,MATCH(A184,'연말 실사표'!$A$7:$A$506,0))))))</f>
        <v/>
      </c>
      <c r="R184" s="13" t="n"/>
    </row>
    <row r="185">
      <c r="A185" s="12" t="n"/>
      <c r="B185" s="13" t="n"/>
      <c r="C185" s="12" t="n"/>
      <c r="D185" s="14" t="n"/>
      <c r="E185" s="15" t="n"/>
      <c r="F185" s="15" t="n"/>
      <c r="G185" s="13" t="n"/>
      <c r="H185" s="13" t="n"/>
      <c r="I185" s="13" t="n"/>
      <c r="J185" s="13" t="n"/>
      <c r="K185" s="12" t="n"/>
      <c r="L185" s="12" t="n"/>
      <c r="M185" s="12" t="n"/>
      <c r="N185" s="14" t="n"/>
      <c r="O185" s="15" t="n"/>
      <c r="P185" s="12">
        <f>IF(E185="","",IF(E185&lt;=1000000,"확인 필요",""))</f>
        <v/>
      </c>
      <c r="Q185" s="12">
        <f>IF(A185="","",IF(OR(M185="폐기",M185="매각"),"-",IF(ISNA(MATCH(A185,'연말 실사표'!$A$7:$A$506,0)),"실사표에 없음",IF(INDEX('연말 실사표'!$D$7:$D$506,MATCH(A185,'연말 실사표'!$A$7:$A$506,0))="","미확인",INDEX('연말 실사표'!$D$7:$D$506,MATCH(A185,'연말 실사표'!$A$7:$A$506,0))))))</f>
        <v/>
      </c>
      <c r="R185" s="13" t="n"/>
    </row>
    <row r="186">
      <c r="A186" s="12" t="n"/>
      <c r="B186" s="13" t="n"/>
      <c r="C186" s="12" t="n"/>
      <c r="D186" s="14" t="n"/>
      <c r="E186" s="15" t="n"/>
      <c r="F186" s="15" t="n"/>
      <c r="G186" s="13" t="n"/>
      <c r="H186" s="13" t="n"/>
      <c r="I186" s="13" t="n"/>
      <c r="J186" s="13" t="n"/>
      <c r="K186" s="12" t="n"/>
      <c r="L186" s="12" t="n"/>
      <c r="M186" s="12" t="n"/>
      <c r="N186" s="14" t="n"/>
      <c r="O186" s="15" t="n"/>
      <c r="P186" s="12">
        <f>IF(E186="","",IF(E186&lt;=1000000,"확인 필요",""))</f>
        <v/>
      </c>
      <c r="Q186" s="12">
        <f>IF(A186="","",IF(OR(M186="폐기",M186="매각"),"-",IF(ISNA(MATCH(A186,'연말 실사표'!$A$7:$A$506,0)),"실사표에 없음",IF(INDEX('연말 실사표'!$D$7:$D$506,MATCH(A186,'연말 실사표'!$A$7:$A$506,0))="","미확인",INDEX('연말 실사표'!$D$7:$D$506,MATCH(A186,'연말 실사표'!$A$7:$A$506,0))))))</f>
        <v/>
      </c>
      <c r="R186" s="13" t="n"/>
    </row>
    <row r="187">
      <c r="A187" s="12" t="n"/>
      <c r="B187" s="13" t="n"/>
      <c r="C187" s="12" t="n"/>
      <c r="D187" s="14" t="n"/>
      <c r="E187" s="15" t="n"/>
      <c r="F187" s="15" t="n"/>
      <c r="G187" s="13" t="n"/>
      <c r="H187" s="13" t="n"/>
      <c r="I187" s="13" t="n"/>
      <c r="J187" s="13" t="n"/>
      <c r="K187" s="12" t="n"/>
      <c r="L187" s="12" t="n"/>
      <c r="M187" s="12" t="n"/>
      <c r="N187" s="14" t="n"/>
      <c r="O187" s="15" t="n"/>
      <c r="P187" s="12">
        <f>IF(E187="","",IF(E187&lt;=1000000,"확인 필요",""))</f>
        <v/>
      </c>
      <c r="Q187" s="12">
        <f>IF(A187="","",IF(OR(M187="폐기",M187="매각"),"-",IF(ISNA(MATCH(A187,'연말 실사표'!$A$7:$A$506,0)),"실사표에 없음",IF(INDEX('연말 실사표'!$D$7:$D$506,MATCH(A187,'연말 실사표'!$A$7:$A$506,0))="","미확인",INDEX('연말 실사표'!$D$7:$D$506,MATCH(A187,'연말 실사표'!$A$7:$A$506,0))))))</f>
        <v/>
      </c>
      <c r="R187" s="13" t="n"/>
    </row>
    <row r="188">
      <c r="A188" s="12" t="n"/>
      <c r="B188" s="13" t="n"/>
      <c r="C188" s="12" t="n"/>
      <c r="D188" s="14" t="n"/>
      <c r="E188" s="15" t="n"/>
      <c r="F188" s="15" t="n"/>
      <c r="G188" s="13" t="n"/>
      <c r="H188" s="13" t="n"/>
      <c r="I188" s="13" t="n"/>
      <c r="J188" s="13" t="n"/>
      <c r="K188" s="12" t="n"/>
      <c r="L188" s="12" t="n"/>
      <c r="M188" s="12" t="n"/>
      <c r="N188" s="14" t="n"/>
      <c r="O188" s="15" t="n"/>
      <c r="P188" s="12">
        <f>IF(E188="","",IF(E188&lt;=1000000,"확인 필요",""))</f>
        <v/>
      </c>
      <c r="Q188" s="12">
        <f>IF(A188="","",IF(OR(M188="폐기",M188="매각"),"-",IF(ISNA(MATCH(A188,'연말 실사표'!$A$7:$A$506,0)),"실사표에 없음",IF(INDEX('연말 실사표'!$D$7:$D$506,MATCH(A188,'연말 실사표'!$A$7:$A$506,0))="","미확인",INDEX('연말 실사표'!$D$7:$D$506,MATCH(A188,'연말 실사표'!$A$7:$A$506,0))))))</f>
        <v/>
      </c>
      <c r="R188" s="13" t="n"/>
    </row>
    <row r="189">
      <c r="A189" s="12" t="n"/>
      <c r="B189" s="13" t="n"/>
      <c r="C189" s="12" t="n"/>
      <c r="D189" s="14" t="n"/>
      <c r="E189" s="15" t="n"/>
      <c r="F189" s="15" t="n"/>
      <c r="G189" s="13" t="n"/>
      <c r="H189" s="13" t="n"/>
      <c r="I189" s="13" t="n"/>
      <c r="J189" s="13" t="n"/>
      <c r="K189" s="12" t="n"/>
      <c r="L189" s="12" t="n"/>
      <c r="M189" s="12" t="n"/>
      <c r="N189" s="14" t="n"/>
      <c r="O189" s="15" t="n"/>
      <c r="P189" s="12">
        <f>IF(E189="","",IF(E189&lt;=1000000,"확인 필요",""))</f>
        <v/>
      </c>
      <c r="Q189" s="12">
        <f>IF(A189="","",IF(OR(M189="폐기",M189="매각"),"-",IF(ISNA(MATCH(A189,'연말 실사표'!$A$7:$A$506,0)),"실사표에 없음",IF(INDEX('연말 실사표'!$D$7:$D$506,MATCH(A189,'연말 실사표'!$A$7:$A$506,0))="","미확인",INDEX('연말 실사표'!$D$7:$D$506,MATCH(A189,'연말 실사표'!$A$7:$A$506,0))))))</f>
        <v/>
      </c>
      <c r="R189" s="13" t="n"/>
    </row>
    <row r="190">
      <c r="A190" s="12" t="n"/>
      <c r="B190" s="13" t="n"/>
      <c r="C190" s="12" t="n"/>
      <c r="D190" s="14" t="n"/>
      <c r="E190" s="15" t="n"/>
      <c r="F190" s="15" t="n"/>
      <c r="G190" s="13" t="n"/>
      <c r="H190" s="13" t="n"/>
      <c r="I190" s="13" t="n"/>
      <c r="J190" s="13" t="n"/>
      <c r="K190" s="12" t="n"/>
      <c r="L190" s="12" t="n"/>
      <c r="M190" s="12" t="n"/>
      <c r="N190" s="14" t="n"/>
      <c r="O190" s="15" t="n"/>
      <c r="P190" s="12">
        <f>IF(E190="","",IF(E190&lt;=1000000,"확인 필요",""))</f>
        <v/>
      </c>
      <c r="Q190" s="12">
        <f>IF(A190="","",IF(OR(M190="폐기",M190="매각"),"-",IF(ISNA(MATCH(A190,'연말 실사표'!$A$7:$A$506,0)),"실사표에 없음",IF(INDEX('연말 실사표'!$D$7:$D$506,MATCH(A190,'연말 실사표'!$A$7:$A$506,0))="","미확인",INDEX('연말 실사표'!$D$7:$D$506,MATCH(A190,'연말 실사표'!$A$7:$A$506,0))))))</f>
        <v/>
      </c>
      <c r="R190" s="13" t="n"/>
    </row>
    <row r="191">
      <c r="A191" s="12" t="n"/>
      <c r="B191" s="13" t="n"/>
      <c r="C191" s="12" t="n"/>
      <c r="D191" s="14" t="n"/>
      <c r="E191" s="15" t="n"/>
      <c r="F191" s="15" t="n"/>
      <c r="G191" s="13" t="n"/>
      <c r="H191" s="13" t="n"/>
      <c r="I191" s="13" t="n"/>
      <c r="J191" s="13" t="n"/>
      <c r="K191" s="12" t="n"/>
      <c r="L191" s="12" t="n"/>
      <c r="M191" s="12" t="n"/>
      <c r="N191" s="14" t="n"/>
      <c r="O191" s="15" t="n"/>
      <c r="P191" s="12">
        <f>IF(E191="","",IF(E191&lt;=1000000,"확인 필요",""))</f>
        <v/>
      </c>
      <c r="Q191" s="12">
        <f>IF(A191="","",IF(OR(M191="폐기",M191="매각"),"-",IF(ISNA(MATCH(A191,'연말 실사표'!$A$7:$A$506,0)),"실사표에 없음",IF(INDEX('연말 실사표'!$D$7:$D$506,MATCH(A191,'연말 실사표'!$A$7:$A$506,0))="","미확인",INDEX('연말 실사표'!$D$7:$D$506,MATCH(A191,'연말 실사표'!$A$7:$A$506,0))))))</f>
        <v/>
      </c>
      <c r="R191" s="13" t="n"/>
    </row>
    <row r="192">
      <c r="A192" s="12" t="n"/>
      <c r="B192" s="13" t="n"/>
      <c r="C192" s="12" t="n"/>
      <c r="D192" s="14" t="n"/>
      <c r="E192" s="15" t="n"/>
      <c r="F192" s="15" t="n"/>
      <c r="G192" s="13" t="n"/>
      <c r="H192" s="13" t="n"/>
      <c r="I192" s="13" t="n"/>
      <c r="J192" s="13" t="n"/>
      <c r="K192" s="12" t="n"/>
      <c r="L192" s="12" t="n"/>
      <c r="M192" s="12" t="n"/>
      <c r="N192" s="14" t="n"/>
      <c r="O192" s="15" t="n"/>
      <c r="P192" s="12">
        <f>IF(E192="","",IF(E192&lt;=1000000,"확인 필요",""))</f>
        <v/>
      </c>
      <c r="Q192" s="12">
        <f>IF(A192="","",IF(OR(M192="폐기",M192="매각"),"-",IF(ISNA(MATCH(A192,'연말 실사표'!$A$7:$A$506,0)),"실사표에 없음",IF(INDEX('연말 실사표'!$D$7:$D$506,MATCH(A192,'연말 실사표'!$A$7:$A$506,0))="","미확인",INDEX('연말 실사표'!$D$7:$D$506,MATCH(A192,'연말 실사표'!$A$7:$A$506,0))))))</f>
        <v/>
      </c>
      <c r="R192" s="13" t="n"/>
    </row>
    <row r="193">
      <c r="A193" s="12" t="n"/>
      <c r="B193" s="13" t="n"/>
      <c r="C193" s="12" t="n"/>
      <c r="D193" s="14" t="n"/>
      <c r="E193" s="15" t="n"/>
      <c r="F193" s="15" t="n"/>
      <c r="G193" s="13" t="n"/>
      <c r="H193" s="13" t="n"/>
      <c r="I193" s="13" t="n"/>
      <c r="J193" s="13" t="n"/>
      <c r="K193" s="12" t="n"/>
      <c r="L193" s="12" t="n"/>
      <c r="M193" s="12" t="n"/>
      <c r="N193" s="14" t="n"/>
      <c r="O193" s="15" t="n"/>
      <c r="P193" s="12">
        <f>IF(E193="","",IF(E193&lt;=1000000,"확인 필요",""))</f>
        <v/>
      </c>
      <c r="Q193" s="12">
        <f>IF(A193="","",IF(OR(M193="폐기",M193="매각"),"-",IF(ISNA(MATCH(A193,'연말 실사표'!$A$7:$A$506,0)),"실사표에 없음",IF(INDEX('연말 실사표'!$D$7:$D$506,MATCH(A193,'연말 실사표'!$A$7:$A$506,0))="","미확인",INDEX('연말 실사표'!$D$7:$D$506,MATCH(A193,'연말 실사표'!$A$7:$A$506,0))))))</f>
        <v/>
      </c>
      <c r="R193" s="13" t="n"/>
    </row>
    <row r="194">
      <c r="A194" s="12" t="n"/>
      <c r="B194" s="13" t="n"/>
      <c r="C194" s="12" t="n"/>
      <c r="D194" s="14" t="n"/>
      <c r="E194" s="15" t="n"/>
      <c r="F194" s="15" t="n"/>
      <c r="G194" s="13" t="n"/>
      <c r="H194" s="13" t="n"/>
      <c r="I194" s="13" t="n"/>
      <c r="J194" s="13" t="n"/>
      <c r="K194" s="12" t="n"/>
      <c r="L194" s="12" t="n"/>
      <c r="M194" s="12" t="n"/>
      <c r="N194" s="14" t="n"/>
      <c r="O194" s="15" t="n"/>
      <c r="P194" s="12">
        <f>IF(E194="","",IF(E194&lt;=1000000,"확인 필요",""))</f>
        <v/>
      </c>
      <c r="Q194" s="12">
        <f>IF(A194="","",IF(OR(M194="폐기",M194="매각"),"-",IF(ISNA(MATCH(A194,'연말 실사표'!$A$7:$A$506,0)),"실사표에 없음",IF(INDEX('연말 실사표'!$D$7:$D$506,MATCH(A194,'연말 실사표'!$A$7:$A$506,0))="","미확인",INDEX('연말 실사표'!$D$7:$D$506,MATCH(A194,'연말 실사표'!$A$7:$A$506,0))))))</f>
        <v/>
      </c>
      <c r="R194" s="13" t="n"/>
    </row>
    <row r="195">
      <c r="A195" s="12" t="n"/>
      <c r="B195" s="13" t="n"/>
      <c r="C195" s="12" t="n"/>
      <c r="D195" s="14" t="n"/>
      <c r="E195" s="15" t="n"/>
      <c r="F195" s="15" t="n"/>
      <c r="G195" s="13" t="n"/>
      <c r="H195" s="13" t="n"/>
      <c r="I195" s="13" t="n"/>
      <c r="J195" s="13" t="n"/>
      <c r="K195" s="12" t="n"/>
      <c r="L195" s="12" t="n"/>
      <c r="M195" s="12" t="n"/>
      <c r="N195" s="14" t="n"/>
      <c r="O195" s="15" t="n"/>
      <c r="P195" s="12">
        <f>IF(E195="","",IF(E195&lt;=1000000,"확인 필요",""))</f>
        <v/>
      </c>
      <c r="Q195" s="12">
        <f>IF(A195="","",IF(OR(M195="폐기",M195="매각"),"-",IF(ISNA(MATCH(A195,'연말 실사표'!$A$7:$A$506,0)),"실사표에 없음",IF(INDEX('연말 실사표'!$D$7:$D$506,MATCH(A195,'연말 실사표'!$A$7:$A$506,0))="","미확인",INDEX('연말 실사표'!$D$7:$D$506,MATCH(A195,'연말 실사표'!$A$7:$A$506,0))))))</f>
        <v/>
      </c>
      <c r="R195" s="13" t="n"/>
    </row>
    <row r="196">
      <c r="A196" s="12" t="n"/>
      <c r="B196" s="13" t="n"/>
      <c r="C196" s="12" t="n"/>
      <c r="D196" s="14" t="n"/>
      <c r="E196" s="15" t="n"/>
      <c r="F196" s="15" t="n"/>
      <c r="G196" s="13" t="n"/>
      <c r="H196" s="13" t="n"/>
      <c r="I196" s="13" t="n"/>
      <c r="J196" s="13" t="n"/>
      <c r="K196" s="12" t="n"/>
      <c r="L196" s="12" t="n"/>
      <c r="M196" s="12" t="n"/>
      <c r="N196" s="14" t="n"/>
      <c r="O196" s="15" t="n"/>
      <c r="P196" s="12">
        <f>IF(E196="","",IF(E196&lt;=1000000,"확인 필요",""))</f>
        <v/>
      </c>
      <c r="Q196" s="12">
        <f>IF(A196="","",IF(OR(M196="폐기",M196="매각"),"-",IF(ISNA(MATCH(A196,'연말 실사표'!$A$7:$A$506,0)),"실사표에 없음",IF(INDEX('연말 실사표'!$D$7:$D$506,MATCH(A196,'연말 실사표'!$A$7:$A$506,0))="","미확인",INDEX('연말 실사표'!$D$7:$D$506,MATCH(A196,'연말 실사표'!$A$7:$A$506,0))))))</f>
        <v/>
      </c>
      <c r="R196" s="13" t="n"/>
    </row>
    <row r="197">
      <c r="A197" s="12" t="n"/>
      <c r="B197" s="13" t="n"/>
      <c r="C197" s="12" t="n"/>
      <c r="D197" s="14" t="n"/>
      <c r="E197" s="15" t="n"/>
      <c r="F197" s="15" t="n"/>
      <c r="G197" s="13" t="n"/>
      <c r="H197" s="13" t="n"/>
      <c r="I197" s="13" t="n"/>
      <c r="J197" s="13" t="n"/>
      <c r="K197" s="12" t="n"/>
      <c r="L197" s="12" t="n"/>
      <c r="M197" s="12" t="n"/>
      <c r="N197" s="14" t="n"/>
      <c r="O197" s="15" t="n"/>
      <c r="P197" s="12">
        <f>IF(E197="","",IF(E197&lt;=1000000,"확인 필요",""))</f>
        <v/>
      </c>
      <c r="Q197" s="12">
        <f>IF(A197="","",IF(OR(M197="폐기",M197="매각"),"-",IF(ISNA(MATCH(A197,'연말 실사표'!$A$7:$A$506,0)),"실사표에 없음",IF(INDEX('연말 실사표'!$D$7:$D$506,MATCH(A197,'연말 실사표'!$A$7:$A$506,0))="","미확인",INDEX('연말 실사표'!$D$7:$D$506,MATCH(A197,'연말 실사표'!$A$7:$A$506,0))))))</f>
        <v/>
      </c>
      <c r="R197" s="13" t="n"/>
    </row>
    <row r="198">
      <c r="A198" s="12" t="n"/>
      <c r="B198" s="13" t="n"/>
      <c r="C198" s="12" t="n"/>
      <c r="D198" s="14" t="n"/>
      <c r="E198" s="15" t="n"/>
      <c r="F198" s="15" t="n"/>
      <c r="G198" s="13" t="n"/>
      <c r="H198" s="13" t="n"/>
      <c r="I198" s="13" t="n"/>
      <c r="J198" s="13" t="n"/>
      <c r="K198" s="12" t="n"/>
      <c r="L198" s="12" t="n"/>
      <c r="M198" s="12" t="n"/>
      <c r="N198" s="14" t="n"/>
      <c r="O198" s="15" t="n"/>
      <c r="P198" s="12">
        <f>IF(E198="","",IF(E198&lt;=1000000,"확인 필요",""))</f>
        <v/>
      </c>
      <c r="Q198" s="12">
        <f>IF(A198="","",IF(OR(M198="폐기",M198="매각"),"-",IF(ISNA(MATCH(A198,'연말 실사표'!$A$7:$A$506,0)),"실사표에 없음",IF(INDEX('연말 실사표'!$D$7:$D$506,MATCH(A198,'연말 실사표'!$A$7:$A$506,0))="","미확인",INDEX('연말 실사표'!$D$7:$D$506,MATCH(A198,'연말 실사표'!$A$7:$A$506,0))))))</f>
        <v/>
      </c>
      <c r="R198" s="13" t="n"/>
    </row>
    <row r="199">
      <c r="A199" s="12" t="n"/>
      <c r="B199" s="13" t="n"/>
      <c r="C199" s="12" t="n"/>
      <c r="D199" s="14" t="n"/>
      <c r="E199" s="15" t="n"/>
      <c r="F199" s="15" t="n"/>
      <c r="G199" s="13" t="n"/>
      <c r="H199" s="13" t="n"/>
      <c r="I199" s="13" t="n"/>
      <c r="J199" s="13" t="n"/>
      <c r="K199" s="12" t="n"/>
      <c r="L199" s="12" t="n"/>
      <c r="M199" s="12" t="n"/>
      <c r="N199" s="14" t="n"/>
      <c r="O199" s="15" t="n"/>
      <c r="P199" s="12">
        <f>IF(E199="","",IF(E199&lt;=1000000,"확인 필요",""))</f>
        <v/>
      </c>
      <c r="Q199" s="12">
        <f>IF(A199="","",IF(OR(M199="폐기",M199="매각"),"-",IF(ISNA(MATCH(A199,'연말 실사표'!$A$7:$A$506,0)),"실사표에 없음",IF(INDEX('연말 실사표'!$D$7:$D$506,MATCH(A199,'연말 실사표'!$A$7:$A$506,0))="","미확인",INDEX('연말 실사표'!$D$7:$D$506,MATCH(A199,'연말 실사표'!$A$7:$A$506,0))))))</f>
        <v/>
      </c>
      <c r="R199" s="13" t="n"/>
    </row>
    <row r="200">
      <c r="A200" s="12" t="n"/>
      <c r="B200" s="13" t="n"/>
      <c r="C200" s="12" t="n"/>
      <c r="D200" s="14" t="n"/>
      <c r="E200" s="15" t="n"/>
      <c r="F200" s="15" t="n"/>
      <c r="G200" s="13" t="n"/>
      <c r="H200" s="13" t="n"/>
      <c r="I200" s="13" t="n"/>
      <c r="J200" s="13" t="n"/>
      <c r="K200" s="12" t="n"/>
      <c r="L200" s="12" t="n"/>
      <c r="M200" s="12" t="n"/>
      <c r="N200" s="14" t="n"/>
      <c r="O200" s="15" t="n"/>
      <c r="P200" s="12">
        <f>IF(E200="","",IF(E200&lt;=1000000,"확인 필요",""))</f>
        <v/>
      </c>
      <c r="Q200" s="12">
        <f>IF(A200="","",IF(OR(M200="폐기",M200="매각"),"-",IF(ISNA(MATCH(A200,'연말 실사표'!$A$7:$A$506,0)),"실사표에 없음",IF(INDEX('연말 실사표'!$D$7:$D$506,MATCH(A200,'연말 실사표'!$A$7:$A$506,0))="","미확인",INDEX('연말 실사표'!$D$7:$D$506,MATCH(A200,'연말 실사표'!$A$7:$A$506,0))))))</f>
        <v/>
      </c>
      <c r="R200" s="13" t="n"/>
    </row>
    <row r="201">
      <c r="A201" s="12" t="n"/>
      <c r="B201" s="13" t="n"/>
      <c r="C201" s="12" t="n"/>
      <c r="D201" s="14" t="n"/>
      <c r="E201" s="15" t="n"/>
      <c r="F201" s="15" t="n"/>
      <c r="G201" s="13" t="n"/>
      <c r="H201" s="13" t="n"/>
      <c r="I201" s="13" t="n"/>
      <c r="J201" s="13" t="n"/>
      <c r="K201" s="12" t="n"/>
      <c r="L201" s="12" t="n"/>
      <c r="M201" s="12" t="n"/>
      <c r="N201" s="14" t="n"/>
      <c r="O201" s="15" t="n"/>
      <c r="P201" s="12">
        <f>IF(E201="","",IF(E201&lt;=1000000,"확인 필요",""))</f>
        <v/>
      </c>
      <c r="Q201" s="12">
        <f>IF(A201="","",IF(OR(M201="폐기",M201="매각"),"-",IF(ISNA(MATCH(A201,'연말 실사표'!$A$7:$A$506,0)),"실사표에 없음",IF(INDEX('연말 실사표'!$D$7:$D$506,MATCH(A201,'연말 실사표'!$A$7:$A$506,0))="","미확인",INDEX('연말 실사표'!$D$7:$D$506,MATCH(A201,'연말 실사표'!$A$7:$A$506,0))))))</f>
        <v/>
      </c>
      <c r="R201" s="13" t="n"/>
    </row>
    <row r="202">
      <c r="A202" s="12" t="n"/>
      <c r="B202" s="13" t="n"/>
      <c r="C202" s="12" t="n"/>
      <c r="D202" s="14" t="n"/>
      <c r="E202" s="15" t="n"/>
      <c r="F202" s="15" t="n"/>
      <c r="G202" s="13" t="n"/>
      <c r="H202" s="13" t="n"/>
      <c r="I202" s="13" t="n"/>
      <c r="J202" s="13" t="n"/>
      <c r="K202" s="12" t="n"/>
      <c r="L202" s="12" t="n"/>
      <c r="M202" s="12" t="n"/>
      <c r="N202" s="14" t="n"/>
      <c r="O202" s="15" t="n"/>
      <c r="P202" s="12">
        <f>IF(E202="","",IF(E202&lt;=1000000,"확인 필요",""))</f>
        <v/>
      </c>
      <c r="Q202" s="12">
        <f>IF(A202="","",IF(OR(M202="폐기",M202="매각"),"-",IF(ISNA(MATCH(A202,'연말 실사표'!$A$7:$A$506,0)),"실사표에 없음",IF(INDEX('연말 실사표'!$D$7:$D$506,MATCH(A202,'연말 실사표'!$A$7:$A$506,0))="","미확인",INDEX('연말 실사표'!$D$7:$D$506,MATCH(A202,'연말 실사표'!$A$7:$A$506,0))))))</f>
        <v/>
      </c>
      <c r="R202" s="13" t="n"/>
    </row>
    <row r="203">
      <c r="A203" s="12" t="n"/>
      <c r="B203" s="13" t="n"/>
      <c r="C203" s="12" t="n"/>
      <c r="D203" s="14" t="n"/>
      <c r="E203" s="15" t="n"/>
      <c r="F203" s="15" t="n"/>
      <c r="G203" s="13" t="n"/>
      <c r="H203" s="13" t="n"/>
      <c r="I203" s="13" t="n"/>
      <c r="J203" s="13" t="n"/>
      <c r="K203" s="12" t="n"/>
      <c r="L203" s="12" t="n"/>
      <c r="M203" s="12" t="n"/>
      <c r="N203" s="14" t="n"/>
      <c r="O203" s="15" t="n"/>
      <c r="P203" s="12">
        <f>IF(E203="","",IF(E203&lt;=1000000,"확인 필요",""))</f>
        <v/>
      </c>
      <c r="Q203" s="12">
        <f>IF(A203="","",IF(OR(M203="폐기",M203="매각"),"-",IF(ISNA(MATCH(A203,'연말 실사표'!$A$7:$A$506,0)),"실사표에 없음",IF(INDEX('연말 실사표'!$D$7:$D$506,MATCH(A203,'연말 실사표'!$A$7:$A$506,0))="","미확인",INDEX('연말 실사표'!$D$7:$D$506,MATCH(A203,'연말 실사표'!$A$7:$A$506,0))))))</f>
        <v/>
      </c>
      <c r="R203" s="13" t="n"/>
    </row>
    <row r="204">
      <c r="A204" s="12" t="n"/>
      <c r="B204" s="13" t="n"/>
      <c r="C204" s="12" t="n"/>
      <c r="D204" s="14" t="n"/>
      <c r="E204" s="15" t="n"/>
      <c r="F204" s="15" t="n"/>
      <c r="G204" s="13" t="n"/>
      <c r="H204" s="13" t="n"/>
      <c r="I204" s="13" t="n"/>
      <c r="J204" s="13" t="n"/>
      <c r="K204" s="12" t="n"/>
      <c r="L204" s="12" t="n"/>
      <c r="M204" s="12" t="n"/>
      <c r="N204" s="14" t="n"/>
      <c r="O204" s="15" t="n"/>
      <c r="P204" s="12">
        <f>IF(E204="","",IF(E204&lt;=1000000,"확인 필요",""))</f>
        <v/>
      </c>
      <c r="Q204" s="12">
        <f>IF(A204="","",IF(OR(M204="폐기",M204="매각"),"-",IF(ISNA(MATCH(A204,'연말 실사표'!$A$7:$A$506,0)),"실사표에 없음",IF(INDEX('연말 실사표'!$D$7:$D$506,MATCH(A204,'연말 실사표'!$A$7:$A$506,0))="","미확인",INDEX('연말 실사표'!$D$7:$D$506,MATCH(A204,'연말 실사표'!$A$7:$A$506,0))))))</f>
        <v/>
      </c>
      <c r="R204" s="13" t="n"/>
    </row>
    <row r="205">
      <c r="A205" s="12" t="n"/>
      <c r="B205" s="13" t="n"/>
      <c r="C205" s="12" t="n"/>
      <c r="D205" s="14" t="n"/>
      <c r="E205" s="15" t="n"/>
      <c r="F205" s="15" t="n"/>
      <c r="G205" s="13" t="n"/>
      <c r="H205" s="13" t="n"/>
      <c r="I205" s="13" t="n"/>
      <c r="J205" s="13" t="n"/>
      <c r="K205" s="12" t="n"/>
      <c r="L205" s="12" t="n"/>
      <c r="M205" s="12" t="n"/>
      <c r="N205" s="14" t="n"/>
      <c r="O205" s="15" t="n"/>
      <c r="P205" s="12">
        <f>IF(E205="","",IF(E205&lt;=1000000,"확인 필요",""))</f>
        <v/>
      </c>
      <c r="Q205" s="12">
        <f>IF(A205="","",IF(OR(M205="폐기",M205="매각"),"-",IF(ISNA(MATCH(A205,'연말 실사표'!$A$7:$A$506,0)),"실사표에 없음",IF(INDEX('연말 실사표'!$D$7:$D$506,MATCH(A205,'연말 실사표'!$A$7:$A$506,0))="","미확인",INDEX('연말 실사표'!$D$7:$D$506,MATCH(A205,'연말 실사표'!$A$7:$A$506,0))))))</f>
        <v/>
      </c>
      <c r="R205" s="13" t="n"/>
    </row>
    <row r="206">
      <c r="A206" s="12" t="n"/>
      <c r="B206" s="13" t="n"/>
      <c r="C206" s="12" t="n"/>
      <c r="D206" s="14" t="n"/>
      <c r="E206" s="15" t="n"/>
      <c r="F206" s="15" t="n"/>
      <c r="G206" s="13" t="n"/>
      <c r="H206" s="13" t="n"/>
      <c r="I206" s="13" t="n"/>
      <c r="J206" s="13" t="n"/>
      <c r="K206" s="12" t="n"/>
      <c r="L206" s="12" t="n"/>
      <c r="M206" s="12" t="n"/>
      <c r="N206" s="14" t="n"/>
      <c r="O206" s="15" t="n"/>
      <c r="P206" s="12">
        <f>IF(E206="","",IF(E206&lt;=1000000,"확인 필요",""))</f>
        <v/>
      </c>
      <c r="Q206" s="12">
        <f>IF(A206="","",IF(OR(M206="폐기",M206="매각"),"-",IF(ISNA(MATCH(A206,'연말 실사표'!$A$7:$A$506,0)),"실사표에 없음",IF(INDEX('연말 실사표'!$D$7:$D$506,MATCH(A206,'연말 실사표'!$A$7:$A$506,0))="","미확인",INDEX('연말 실사표'!$D$7:$D$506,MATCH(A206,'연말 실사표'!$A$7:$A$506,0))))))</f>
        <v/>
      </c>
      <c r="R206" s="13" t="n"/>
    </row>
    <row r="207">
      <c r="A207" s="12" t="n"/>
      <c r="B207" s="13" t="n"/>
      <c r="C207" s="12" t="n"/>
      <c r="D207" s="14" t="n"/>
      <c r="E207" s="15" t="n"/>
      <c r="F207" s="15" t="n"/>
      <c r="G207" s="13" t="n"/>
      <c r="H207" s="13" t="n"/>
      <c r="I207" s="13" t="n"/>
      <c r="J207" s="13" t="n"/>
      <c r="K207" s="12" t="n"/>
      <c r="L207" s="12" t="n"/>
      <c r="M207" s="12" t="n"/>
      <c r="N207" s="14" t="n"/>
      <c r="O207" s="15" t="n"/>
      <c r="P207" s="12">
        <f>IF(E207="","",IF(E207&lt;=1000000,"확인 필요",""))</f>
        <v/>
      </c>
      <c r="Q207" s="12">
        <f>IF(A207="","",IF(OR(M207="폐기",M207="매각"),"-",IF(ISNA(MATCH(A207,'연말 실사표'!$A$7:$A$506,0)),"실사표에 없음",IF(INDEX('연말 실사표'!$D$7:$D$506,MATCH(A207,'연말 실사표'!$A$7:$A$506,0))="","미확인",INDEX('연말 실사표'!$D$7:$D$506,MATCH(A207,'연말 실사표'!$A$7:$A$506,0))))))</f>
        <v/>
      </c>
      <c r="R207" s="13" t="n"/>
    </row>
    <row r="208">
      <c r="A208" s="12" t="n"/>
      <c r="B208" s="13" t="n"/>
      <c r="C208" s="12" t="n"/>
      <c r="D208" s="14" t="n"/>
      <c r="E208" s="15" t="n"/>
      <c r="F208" s="15" t="n"/>
      <c r="G208" s="13" t="n"/>
      <c r="H208" s="13" t="n"/>
      <c r="I208" s="13" t="n"/>
      <c r="J208" s="13" t="n"/>
      <c r="K208" s="12" t="n"/>
      <c r="L208" s="12" t="n"/>
      <c r="M208" s="12" t="n"/>
      <c r="N208" s="14" t="n"/>
      <c r="O208" s="15" t="n"/>
      <c r="P208" s="12">
        <f>IF(E208="","",IF(E208&lt;=1000000,"확인 필요",""))</f>
        <v/>
      </c>
      <c r="Q208" s="12">
        <f>IF(A208="","",IF(OR(M208="폐기",M208="매각"),"-",IF(ISNA(MATCH(A208,'연말 실사표'!$A$7:$A$506,0)),"실사표에 없음",IF(INDEX('연말 실사표'!$D$7:$D$506,MATCH(A208,'연말 실사표'!$A$7:$A$506,0))="","미확인",INDEX('연말 실사표'!$D$7:$D$506,MATCH(A208,'연말 실사표'!$A$7:$A$506,0))))))</f>
        <v/>
      </c>
      <c r="R208" s="13" t="n"/>
    </row>
    <row r="209">
      <c r="A209" s="12" t="n"/>
      <c r="B209" s="13" t="n"/>
      <c r="C209" s="12" t="n"/>
      <c r="D209" s="14" t="n"/>
      <c r="E209" s="15" t="n"/>
      <c r="F209" s="15" t="n"/>
      <c r="G209" s="13" t="n"/>
      <c r="H209" s="13" t="n"/>
      <c r="I209" s="13" t="n"/>
      <c r="J209" s="13" t="n"/>
      <c r="K209" s="12" t="n"/>
      <c r="L209" s="12" t="n"/>
      <c r="M209" s="12" t="n"/>
      <c r="N209" s="14" t="n"/>
      <c r="O209" s="15" t="n"/>
      <c r="P209" s="12">
        <f>IF(E209="","",IF(E209&lt;=1000000,"확인 필요",""))</f>
        <v/>
      </c>
      <c r="Q209" s="12">
        <f>IF(A209="","",IF(OR(M209="폐기",M209="매각"),"-",IF(ISNA(MATCH(A209,'연말 실사표'!$A$7:$A$506,0)),"실사표에 없음",IF(INDEX('연말 실사표'!$D$7:$D$506,MATCH(A209,'연말 실사표'!$A$7:$A$506,0))="","미확인",INDEX('연말 실사표'!$D$7:$D$506,MATCH(A209,'연말 실사표'!$A$7:$A$506,0))))))</f>
        <v/>
      </c>
      <c r="R209" s="13" t="n"/>
    </row>
    <row r="210">
      <c r="A210" s="12" t="n"/>
      <c r="B210" s="13" t="n"/>
      <c r="C210" s="12" t="n"/>
      <c r="D210" s="14" t="n"/>
      <c r="E210" s="15" t="n"/>
      <c r="F210" s="15" t="n"/>
      <c r="G210" s="13" t="n"/>
      <c r="H210" s="13" t="n"/>
      <c r="I210" s="13" t="n"/>
      <c r="J210" s="13" t="n"/>
      <c r="K210" s="12" t="n"/>
      <c r="L210" s="12" t="n"/>
      <c r="M210" s="12" t="n"/>
      <c r="N210" s="14" t="n"/>
      <c r="O210" s="15" t="n"/>
      <c r="P210" s="12">
        <f>IF(E210="","",IF(E210&lt;=1000000,"확인 필요",""))</f>
        <v/>
      </c>
      <c r="Q210" s="12">
        <f>IF(A210="","",IF(OR(M210="폐기",M210="매각"),"-",IF(ISNA(MATCH(A210,'연말 실사표'!$A$7:$A$506,0)),"실사표에 없음",IF(INDEX('연말 실사표'!$D$7:$D$506,MATCH(A210,'연말 실사표'!$A$7:$A$506,0))="","미확인",INDEX('연말 실사표'!$D$7:$D$506,MATCH(A210,'연말 실사표'!$A$7:$A$506,0))))))</f>
        <v/>
      </c>
      <c r="R210" s="13" t="n"/>
    </row>
    <row r="211">
      <c r="A211" s="12" t="n"/>
      <c r="B211" s="13" t="n"/>
      <c r="C211" s="12" t="n"/>
      <c r="D211" s="14" t="n"/>
      <c r="E211" s="15" t="n"/>
      <c r="F211" s="15" t="n"/>
      <c r="G211" s="13" t="n"/>
      <c r="H211" s="13" t="n"/>
      <c r="I211" s="13" t="n"/>
      <c r="J211" s="13" t="n"/>
      <c r="K211" s="12" t="n"/>
      <c r="L211" s="12" t="n"/>
      <c r="M211" s="12" t="n"/>
      <c r="N211" s="14" t="n"/>
      <c r="O211" s="15" t="n"/>
      <c r="P211" s="12">
        <f>IF(E211="","",IF(E211&lt;=1000000,"확인 필요",""))</f>
        <v/>
      </c>
      <c r="Q211" s="12">
        <f>IF(A211="","",IF(OR(M211="폐기",M211="매각"),"-",IF(ISNA(MATCH(A211,'연말 실사표'!$A$7:$A$506,0)),"실사표에 없음",IF(INDEX('연말 실사표'!$D$7:$D$506,MATCH(A211,'연말 실사표'!$A$7:$A$506,0))="","미확인",INDEX('연말 실사표'!$D$7:$D$506,MATCH(A211,'연말 실사표'!$A$7:$A$506,0))))))</f>
        <v/>
      </c>
      <c r="R211" s="13" t="n"/>
    </row>
    <row r="212">
      <c r="A212" s="12" t="n"/>
      <c r="B212" s="13" t="n"/>
      <c r="C212" s="12" t="n"/>
      <c r="D212" s="14" t="n"/>
      <c r="E212" s="15" t="n"/>
      <c r="F212" s="15" t="n"/>
      <c r="G212" s="13" t="n"/>
      <c r="H212" s="13" t="n"/>
      <c r="I212" s="13" t="n"/>
      <c r="J212" s="13" t="n"/>
      <c r="K212" s="12" t="n"/>
      <c r="L212" s="12" t="n"/>
      <c r="M212" s="12" t="n"/>
      <c r="N212" s="14" t="n"/>
      <c r="O212" s="15" t="n"/>
      <c r="P212" s="12">
        <f>IF(E212="","",IF(E212&lt;=1000000,"확인 필요",""))</f>
        <v/>
      </c>
      <c r="Q212" s="12">
        <f>IF(A212="","",IF(OR(M212="폐기",M212="매각"),"-",IF(ISNA(MATCH(A212,'연말 실사표'!$A$7:$A$506,0)),"실사표에 없음",IF(INDEX('연말 실사표'!$D$7:$D$506,MATCH(A212,'연말 실사표'!$A$7:$A$506,0))="","미확인",INDEX('연말 실사표'!$D$7:$D$506,MATCH(A212,'연말 실사표'!$A$7:$A$506,0))))))</f>
        <v/>
      </c>
      <c r="R212" s="13" t="n"/>
    </row>
    <row r="213">
      <c r="A213" s="12" t="n"/>
      <c r="B213" s="13" t="n"/>
      <c r="C213" s="12" t="n"/>
      <c r="D213" s="14" t="n"/>
      <c r="E213" s="15" t="n"/>
      <c r="F213" s="15" t="n"/>
      <c r="G213" s="13" t="n"/>
      <c r="H213" s="13" t="n"/>
      <c r="I213" s="13" t="n"/>
      <c r="J213" s="13" t="n"/>
      <c r="K213" s="12" t="n"/>
      <c r="L213" s="12" t="n"/>
      <c r="M213" s="12" t="n"/>
      <c r="N213" s="14" t="n"/>
      <c r="O213" s="15" t="n"/>
      <c r="P213" s="12">
        <f>IF(E213="","",IF(E213&lt;=1000000,"확인 필요",""))</f>
        <v/>
      </c>
      <c r="Q213" s="12">
        <f>IF(A213="","",IF(OR(M213="폐기",M213="매각"),"-",IF(ISNA(MATCH(A213,'연말 실사표'!$A$7:$A$506,0)),"실사표에 없음",IF(INDEX('연말 실사표'!$D$7:$D$506,MATCH(A213,'연말 실사표'!$A$7:$A$506,0))="","미확인",INDEX('연말 실사표'!$D$7:$D$506,MATCH(A213,'연말 실사표'!$A$7:$A$506,0))))))</f>
        <v/>
      </c>
      <c r="R213" s="13" t="n"/>
    </row>
    <row r="214">
      <c r="A214" s="12" t="n"/>
      <c r="B214" s="13" t="n"/>
      <c r="C214" s="12" t="n"/>
      <c r="D214" s="14" t="n"/>
      <c r="E214" s="15" t="n"/>
      <c r="F214" s="15" t="n"/>
      <c r="G214" s="13" t="n"/>
      <c r="H214" s="13" t="n"/>
      <c r="I214" s="13" t="n"/>
      <c r="J214" s="13" t="n"/>
      <c r="K214" s="12" t="n"/>
      <c r="L214" s="12" t="n"/>
      <c r="M214" s="12" t="n"/>
      <c r="N214" s="14" t="n"/>
      <c r="O214" s="15" t="n"/>
      <c r="P214" s="12">
        <f>IF(E214="","",IF(E214&lt;=1000000,"확인 필요",""))</f>
        <v/>
      </c>
      <c r="Q214" s="12">
        <f>IF(A214="","",IF(OR(M214="폐기",M214="매각"),"-",IF(ISNA(MATCH(A214,'연말 실사표'!$A$7:$A$506,0)),"실사표에 없음",IF(INDEX('연말 실사표'!$D$7:$D$506,MATCH(A214,'연말 실사표'!$A$7:$A$506,0))="","미확인",INDEX('연말 실사표'!$D$7:$D$506,MATCH(A214,'연말 실사표'!$A$7:$A$506,0))))))</f>
        <v/>
      </c>
      <c r="R214" s="13" t="n"/>
    </row>
    <row r="215">
      <c r="A215" s="12" t="n"/>
      <c r="B215" s="13" t="n"/>
      <c r="C215" s="12" t="n"/>
      <c r="D215" s="14" t="n"/>
      <c r="E215" s="15" t="n"/>
      <c r="F215" s="15" t="n"/>
      <c r="G215" s="13" t="n"/>
      <c r="H215" s="13" t="n"/>
      <c r="I215" s="13" t="n"/>
      <c r="J215" s="13" t="n"/>
      <c r="K215" s="12" t="n"/>
      <c r="L215" s="12" t="n"/>
      <c r="M215" s="12" t="n"/>
      <c r="N215" s="14" t="n"/>
      <c r="O215" s="15" t="n"/>
      <c r="P215" s="12">
        <f>IF(E215="","",IF(E215&lt;=1000000,"확인 필요",""))</f>
        <v/>
      </c>
      <c r="Q215" s="12">
        <f>IF(A215="","",IF(OR(M215="폐기",M215="매각"),"-",IF(ISNA(MATCH(A215,'연말 실사표'!$A$7:$A$506,0)),"실사표에 없음",IF(INDEX('연말 실사표'!$D$7:$D$506,MATCH(A215,'연말 실사표'!$A$7:$A$506,0))="","미확인",INDEX('연말 실사표'!$D$7:$D$506,MATCH(A215,'연말 실사표'!$A$7:$A$506,0))))))</f>
        <v/>
      </c>
      <c r="R215" s="13" t="n"/>
    </row>
    <row r="216">
      <c r="A216" s="12" t="n"/>
      <c r="B216" s="13" t="n"/>
      <c r="C216" s="12" t="n"/>
      <c r="D216" s="14" t="n"/>
      <c r="E216" s="15" t="n"/>
      <c r="F216" s="15" t="n"/>
      <c r="G216" s="13" t="n"/>
      <c r="H216" s="13" t="n"/>
      <c r="I216" s="13" t="n"/>
      <c r="J216" s="13" t="n"/>
      <c r="K216" s="12" t="n"/>
      <c r="L216" s="12" t="n"/>
      <c r="M216" s="12" t="n"/>
      <c r="N216" s="14" t="n"/>
      <c r="O216" s="15" t="n"/>
      <c r="P216" s="12">
        <f>IF(E216="","",IF(E216&lt;=1000000,"확인 필요",""))</f>
        <v/>
      </c>
      <c r="Q216" s="12">
        <f>IF(A216="","",IF(OR(M216="폐기",M216="매각"),"-",IF(ISNA(MATCH(A216,'연말 실사표'!$A$7:$A$506,0)),"실사표에 없음",IF(INDEX('연말 실사표'!$D$7:$D$506,MATCH(A216,'연말 실사표'!$A$7:$A$506,0))="","미확인",INDEX('연말 실사표'!$D$7:$D$506,MATCH(A216,'연말 실사표'!$A$7:$A$506,0))))))</f>
        <v/>
      </c>
      <c r="R216" s="13" t="n"/>
    </row>
    <row r="217">
      <c r="A217" s="12" t="n"/>
      <c r="B217" s="13" t="n"/>
      <c r="C217" s="12" t="n"/>
      <c r="D217" s="14" t="n"/>
      <c r="E217" s="15" t="n"/>
      <c r="F217" s="15" t="n"/>
      <c r="G217" s="13" t="n"/>
      <c r="H217" s="13" t="n"/>
      <c r="I217" s="13" t="n"/>
      <c r="J217" s="13" t="n"/>
      <c r="K217" s="12" t="n"/>
      <c r="L217" s="12" t="n"/>
      <c r="M217" s="12" t="n"/>
      <c r="N217" s="14" t="n"/>
      <c r="O217" s="15" t="n"/>
      <c r="P217" s="12">
        <f>IF(E217="","",IF(E217&lt;=1000000,"확인 필요",""))</f>
        <v/>
      </c>
      <c r="Q217" s="12">
        <f>IF(A217="","",IF(OR(M217="폐기",M217="매각"),"-",IF(ISNA(MATCH(A217,'연말 실사표'!$A$7:$A$506,0)),"실사표에 없음",IF(INDEX('연말 실사표'!$D$7:$D$506,MATCH(A217,'연말 실사표'!$A$7:$A$506,0))="","미확인",INDEX('연말 실사표'!$D$7:$D$506,MATCH(A217,'연말 실사표'!$A$7:$A$506,0))))))</f>
        <v/>
      </c>
      <c r="R217" s="13" t="n"/>
    </row>
    <row r="218">
      <c r="A218" s="12" t="n"/>
      <c r="B218" s="13" t="n"/>
      <c r="C218" s="12" t="n"/>
      <c r="D218" s="14" t="n"/>
      <c r="E218" s="15" t="n"/>
      <c r="F218" s="15" t="n"/>
      <c r="G218" s="13" t="n"/>
      <c r="H218" s="13" t="n"/>
      <c r="I218" s="13" t="n"/>
      <c r="J218" s="13" t="n"/>
      <c r="K218" s="12" t="n"/>
      <c r="L218" s="12" t="n"/>
      <c r="M218" s="12" t="n"/>
      <c r="N218" s="14" t="n"/>
      <c r="O218" s="15" t="n"/>
      <c r="P218" s="12">
        <f>IF(E218="","",IF(E218&lt;=1000000,"확인 필요",""))</f>
        <v/>
      </c>
      <c r="Q218" s="12">
        <f>IF(A218="","",IF(OR(M218="폐기",M218="매각"),"-",IF(ISNA(MATCH(A218,'연말 실사표'!$A$7:$A$506,0)),"실사표에 없음",IF(INDEX('연말 실사표'!$D$7:$D$506,MATCH(A218,'연말 실사표'!$A$7:$A$506,0))="","미확인",INDEX('연말 실사표'!$D$7:$D$506,MATCH(A218,'연말 실사표'!$A$7:$A$506,0))))))</f>
        <v/>
      </c>
      <c r="R218" s="13" t="n"/>
    </row>
    <row r="219">
      <c r="A219" s="12" t="n"/>
      <c r="B219" s="13" t="n"/>
      <c r="C219" s="12" t="n"/>
      <c r="D219" s="14" t="n"/>
      <c r="E219" s="15" t="n"/>
      <c r="F219" s="15" t="n"/>
      <c r="G219" s="13" t="n"/>
      <c r="H219" s="13" t="n"/>
      <c r="I219" s="13" t="n"/>
      <c r="J219" s="13" t="n"/>
      <c r="K219" s="12" t="n"/>
      <c r="L219" s="12" t="n"/>
      <c r="M219" s="12" t="n"/>
      <c r="N219" s="14" t="n"/>
      <c r="O219" s="15" t="n"/>
      <c r="P219" s="12">
        <f>IF(E219="","",IF(E219&lt;=1000000,"확인 필요",""))</f>
        <v/>
      </c>
      <c r="Q219" s="12">
        <f>IF(A219="","",IF(OR(M219="폐기",M219="매각"),"-",IF(ISNA(MATCH(A219,'연말 실사표'!$A$7:$A$506,0)),"실사표에 없음",IF(INDEX('연말 실사표'!$D$7:$D$506,MATCH(A219,'연말 실사표'!$A$7:$A$506,0))="","미확인",INDEX('연말 실사표'!$D$7:$D$506,MATCH(A219,'연말 실사표'!$A$7:$A$506,0))))))</f>
        <v/>
      </c>
      <c r="R219" s="13" t="n"/>
    </row>
    <row r="220">
      <c r="A220" s="12" t="n"/>
      <c r="B220" s="13" t="n"/>
      <c r="C220" s="12" t="n"/>
      <c r="D220" s="14" t="n"/>
      <c r="E220" s="15" t="n"/>
      <c r="F220" s="15" t="n"/>
      <c r="G220" s="13" t="n"/>
      <c r="H220" s="13" t="n"/>
      <c r="I220" s="13" t="n"/>
      <c r="J220" s="13" t="n"/>
      <c r="K220" s="12" t="n"/>
      <c r="L220" s="12" t="n"/>
      <c r="M220" s="12" t="n"/>
      <c r="N220" s="14" t="n"/>
      <c r="O220" s="15" t="n"/>
      <c r="P220" s="12">
        <f>IF(E220="","",IF(E220&lt;=1000000,"확인 필요",""))</f>
        <v/>
      </c>
      <c r="Q220" s="12">
        <f>IF(A220="","",IF(OR(M220="폐기",M220="매각"),"-",IF(ISNA(MATCH(A220,'연말 실사표'!$A$7:$A$506,0)),"실사표에 없음",IF(INDEX('연말 실사표'!$D$7:$D$506,MATCH(A220,'연말 실사표'!$A$7:$A$506,0))="","미확인",INDEX('연말 실사표'!$D$7:$D$506,MATCH(A220,'연말 실사표'!$A$7:$A$506,0))))))</f>
        <v/>
      </c>
      <c r="R220" s="13" t="n"/>
    </row>
    <row r="221">
      <c r="A221" s="12" t="n"/>
      <c r="B221" s="13" t="n"/>
      <c r="C221" s="12" t="n"/>
      <c r="D221" s="14" t="n"/>
      <c r="E221" s="15" t="n"/>
      <c r="F221" s="15" t="n"/>
      <c r="G221" s="13" t="n"/>
      <c r="H221" s="13" t="n"/>
      <c r="I221" s="13" t="n"/>
      <c r="J221" s="13" t="n"/>
      <c r="K221" s="12" t="n"/>
      <c r="L221" s="12" t="n"/>
      <c r="M221" s="12" t="n"/>
      <c r="N221" s="14" t="n"/>
      <c r="O221" s="15" t="n"/>
      <c r="P221" s="12">
        <f>IF(E221="","",IF(E221&lt;=1000000,"확인 필요",""))</f>
        <v/>
      </c>
      <c r="Q221" s="12">
        <f>IF(A221="","",IF(OR(M221="폐기",M221="매각"),"-",IF(ISNA(MATCH(A221,'연말 실사표'!$A$7:$A$506,0)),"실사표에 없음",IF(INDEX('연말 실사표'!$D$7:$D$506,MATCH(A221,'연말 실사표'!$A$7:$A$506,0))="","미확인",INDEX('연말 실사표'!$D$7:$D$506,MATCH(A221,'연말 실사표'!$A$7:$A$506,0))))))</f>
        <v/>
      </c>
      <c r="R221" s="13" t="n"/>
    </row>
    <row r="222">
      <c r="A222" s="12" t="n"/>
      <c r="B222" s="13" t="n"/>
      <c r="C222" s="12" t="n"/>
      <c r="D222" s="14" t="n"/>
      <c r="E222" s="15" t="n"/>
      <c r="F222" s="15" t="n"/>
      <c r="G222" s="13" t="n"/>
      <c r="H222" s="13" t="n"/>
      <c r="I222" s="13" t="n"/>
      <c r="J222" s="13" t="n"/>
      <c r="K222" s="12" t="n"/>
      <c r="L222" s="12" t="n"/>
      <c r="M222" s="12" t="n"/>
      <c r="N222" s="14" t="n"/>
      <c r="O222" s="15" t="n"/>
      <c r="P222" s="12">
        <f>IF(E222="","",IF(E222&lt;=1000000,"확인 필요",""))</f>
        <v/>
      </c>
      <c r="Q222" s="12">
        <f>IF(A222="","",IF(OR(M222="폐기",M222="매각"),"-",IF(ISNA(MATCH(A222,'연말 실사표'!$A$7:$A$506,0)),"실사표에 없음",IF(INDEX('연말 실사표'!$D$7:$D$506,MATCH(A222,'연말 실사표'!$A$7:$A$506,0))="","미확인",INDEX('연말 실사표'!$D$7:$D$506,MATCH(A222,'연말 실사표'!$A$7:$A$506,0))))))</f>
        <v/>
      </c>
      <c r="R222" s="13" t="n"/>
    </row>
    <row r="223">
      <c r="A223" s="12" t="n"/>
      <c r="B223" s="13" t="n"/>
      <c r="C223" s="12" t="n"/>
      <c r="D223" s="14" t="n"/>
      <c r="E223" s="15" t="n"/>
      <c r="F223" s="15" t="n"/>
      <c r="G223" s="13" t="n"/>
      <c r="H223" s="13" t="n"/>
      <c r="I223" s="13" t="n"/>
      <c r="J223" s="13" t="n"/>
      <c r="K223" s="12" t="n"/>
      <c r="L223" s="12" t="n"/>
      <c r="M223" s="12" t="n"/>
      <c r="N223" s="14" t="n"/>
      <c r="O223" s="15" t="n"/>
      <c r="P223" s="12">
        <f>IF(E223="","",IF(E223&lt;=1000000,"확인 필요",""))</f>
        <v/>
      </c>
      <c r="Q223" s="12">
        <f>IF(A223="","",IF(OR(M223="폐기",M223="매각"),"-",IF(ISNA(MATCH(A223,'연말 실사표'!$A$7:$A$506,0)),"실사표에 없음",IF(INDEX('연말 실사표'!$D$7:$D$506,MATCH(A223,'연말 실사표'!$A$7:$A$506,0))="","미확인",INDEX('연말 실사표'!$D$7:$D$506,MATCH(A223,'연말 실사표'!$A$7:$A$506,0))))))</f>
        <v/>
      </c>
      <c r="R223" s="13" t="n"/>
    </row>
    <row r="224">
      <c r="A224" s="12" t="n"/>
      <c r="B224" s="13" t="n"/>
      <c r="C224" s="12" t="n"/>
      <c r="D224" s="14" t="n"/>
      <c r="E224" s="15" t="n"/>
      <c r="F224" s="15" t="n"/>
      <c r="G224" s="13" t="n"/>
      <c r="H224" s="13" t="n"/>
      <c r="I224" s="13" t="n"/>
      <c r="J224" s="13" t="n"/>
      <c r="K224" s="12" t="n"/>
      <c r="L224" s="12" t="n"/>
      <c r="M224" s="12" t="n"/>
      <c r="N224" s="14" t="n"/>
      <c r="O224" s="15" t="n"/>
      <c r="P224" s="12">
        <f>IF(E224="","",IF(E224&lt;=1000000,"확인 필요",""))</f>
        <v/>
      </c>
      <c r="Q224" s="12">
        <f>IF(A224="","",IF(OR(M224="폐기",M224="매각"),"-",IF(ISNA(MATCH(A224,'연말 실사표'!$A$7:$A$506,0)),"실사표에 없음",IF(INDEX('연말 실사표'!$D$7:$D$506,MATCH(A224,'연말 실사표'!$A$7:$A$506,0))="","미확인",INDEX('연말 실사표'!$D$7:$D$506,MATCH(A224,'연말 실사표'!$A$7:$A$506,0))))))</f>
        <v/>
      </c>
      <c r="R224" s="13" t="n"/>
    </row>
    <row r="225">
      <c r="A225" s="12" t="n"/>
      <c r="B225" s="13" t="n"/>
      <c r="C225" s="12" t="n"/>
      <c r="D225" s="14" t="n"/>
      <c r="E225" s="15" t="n"/>
      <c r="F225" s="15" t="n"/>
      <c r="G225" s="13" t="n"/>
      <c r="H225" s="13" t="n"/>
      <c r="I225" s="13" t="n"/>
      <c r="J225" s="13" t="n"/>
      <c r="K225" s="12" t="n"/>
      <c r="L225" s="12" t="n"/>
      <c r="M225" s="12" t="n"/>
      <c r="N225" s="14" t="n"/>
      <c r="O225" s="15" t="n"/>
      <c r="P225" s="12">
        <f>IF(E225="","",IF(E225&lt;=1000000,"확인 필요",""))</f>
        <v/>
      </c>
      <c r="Q225" s="12">
        <f>IF(A225="","",IF(OR(M225="폐기",M225="매각"),"-",IF(ISNA(MATCH(A225,'연말 실사표'!$A$7:$A$506,0)),"실사표에 없음",IF(INDEX('연말 실사표'!$D$7:$D$506,MATCH(A225,'연말 실사표'!$A$7:$A$506,0))="","미확인",INDEX('연말 실사표'!$D$7:$D$506,MATCH(A225,'연말 실사표'!$A$7:$A$506,0))))))</f>
        <v/>
      </c>
      <c r="R225" s="13" t="n"/>
    </row>
    <row r="226">
      <c r="A226" s="12" t="n"/>
      <c r="B226" s="13" t="n"/>
      <c r="C226" s="12" t="n"/>
      <c r="D226" s="14" t="n"/>
      <c r="E226" s="15" t="n"/>
      <c r="F226" s="15" t="n"/>
      <c r="G226" s="13" t="n"/>
      <c r="H226" s="13" t="n"/>
      <c r="I226" s="13" t="n"/>
      <c r="J226" s="13" t="n"/>
      <c r="K226" s="12" t="n"/>
      <c r="L226" s="12" t="n"/>
      <c r="M226" s="12" t="n"/>
      <c r="N226" s="14" t="n"/>
      <c r="O226" s="15" t="n"/>
      <c r="P226" s="12">
        <f>IF(E226="","",IF(E226&lt;=1000000,"확인 필요",""))</f>
        <v/>
      </c>
      <c r="Q226" s="12">
        <f>IF(A226="","",IF(OR(M226="폐기",M226="매각"),"-",IF(ISNA(MATCH(A226,'연말 실사표'!$A$7:$A$506,0)),"실사표에 없음",IF(INDEX('연말 실사표'!$D$7:$D$506,MATCH(A226,'연말 실사표'!$A$7:$A$506,0))="","미확인",INDEX('연말 실사표'!$D$7:$D$506,MATCH(A226,'연말 실사표'!$A$7:$A$506,0))))))</f>
        <v/>
      </c>
      <c r="R226" s="13" t="n"/>
    </row>
    <row r="227">
      <c r="A227" s="12" t="n"/>
      <c r="B227" s="13" t="n"/>
      <c r="C227" s="12" t="n"/>
      <c r="D227" s="14" t="n"/>
      <c r="E227" s="15" t="n"/>
      <c r="F227" s="15" t="n"/>
      <c r="G227" s="13" t="n"/>
      <c r="H227" s="13" t="n"/>
      <c r="I227" s="13" t="n"/>
      <c r="J227" s="13" t="n"/>
      <c r="K227" s="12" t="n"/>
      <c r="L227" s="12" t="n"/>
      <c r="M227" s="12" t="n"/>
      <c r="N227" s="14" t="n"/>
      <c r="O227" s="15" t="n"/>
      <c r="P227" s="12">
        <f>IF(E227="","",IF(E227&lt;=1000000,"확인 필요",""))</f>
        <v/>
      </c>
      <c r="Q227" s="12">
        <f>IF(A227="","",IF(OR(M227="폐기",M227="매각"),"-",IF(ISNA(MATCH(A227,'연말 실사표'!$A$7:$A$506,0)),"실사표에 없음",IF(INDEX('연말 실사표'!$D$7:$D$506,MATCH(A227,'연말 실사표'!$A$7:$A$506,0))="","미확인",INDEX('연말 실사표'!$D$7:$D$506,MATCH(A227,'연말 실사표'!$A$7:$A$506,0))))))</f>
        <v/>
      </c>
      <c r="R227" s="13" t="n"/>
    </row>
    <row r="228">
      <c r="A228" s="12" t="n"/>
      <c r="B228" s="13" t="n"/>
      <c r="C228" s="12" t="n"/>
      <c r="D228" s="14" t="n"/>
      <c r="E228" s="15" t="n"/>
      <c r="F228" s="15" t="n"/>
      <c r="G228" s="13" t="n"/>
      <c r="H228" s="13" t="n"/>
      <c r="I228" s="13" t="n"/>
      <c r="J228" s="13" t="n"/>
      <c r="K228" s="12" t="n"/>
      <c r="L228" s="12" t="n"/>
      <c r="M228" s="12" t="n"/>
      <c r="N228" s="14" t="n"/>
      <c r="O228" s="15" t="n"/>
      <c r="P228" s="12">
        <f>IF(E228="","",IF(E228&lt;=1000000,"확인 필요",""))</f>
        <v/>
      </c>
      <c r="Q228" s="12">
        <f>IF(A228="","",IF(OR(M228="폐기",M228="매각"),"-",IF(ISNA(MATCH(A228,'연말 실사표'!$A$7:$A$506,0)),"실사표에 없음",IF(INDEX('연말 실사표'!$D$7:$D$506,MATCH(A228,'연말 실사표'!$A$7:$A$506,0))="","미확인",INDEX('연말 실사표'!$D$7:$D$506,MATCH(A228,'연말 실사표'!$A$7:$A$506,0))))))</f>
        <v/>
      </c>
      <c r="R228" s="13" t="n"/>
    </row>
    <row r="229">
      <c r="A229" s="12" t="n"/>
      <c r="B229" s="13" t="n"/>
      <c r="C229" s="12" t="n"/>
      <c r="D229" s="14" t="n"/>
      <c r="E229" s="15" t="n"/>
      <c r="F229" s="15" t="n"/>
      <c r="G229" s="13" t="n"/>
      <c r="H229" s="13" t="n"/>
      <c r="I229" s="13" t="n"/>
      <c r="J229" s="13" t="n"/>
      <c r="K229" s="12" t="n"/>
      <c r="L229" s="12" t="n"/>
      <c r="M229" s="12" t="n"/>
      <c r="N229" s="14" t="n"/>
      <c r="O229" s="15" t="n"/>
      <c r="P229" s="12">
        <f>IF(E229="","",IF(E229&lt;=1000000,"확인 필요",""))</f>
        <v/>
      </c>
      <c r="Q229" s="12">
        <f>IF(A229="","",IF(OR(M229="폐기",M229="매각"),"-",IF(ISNA(MATCH(A229,'연말 실사표'!$A$7:$A$506,0)),"실사표에 없음",IF(INDEX('연말 실사표'!$D$7:$D$506,MATCH(A229,'연말 실사표'!$A$7:$A$506,0))="","미확인",INDEX('연말 실사표'!$D$7:$D$506,MATCH(A229,'연말 실사표'!$A$7:$A$506,0))))))</f>
        <v/>
      </c>
      <c r="R229" s="13" t="n"/>
    </row>
    <row r="230">
      <c r="A230" s="12" t="n"/>
      <c r="B230" s="13" t="n"/>
      <c r="C230" s="12" t="n"/>
      <c r="D230" s="14" t="n"/>
      <c r="E230" s="15" t="n"/>
      <c r="F230" s="15" t="n"/>
      <c r="G230" s="13" t="n"/>
      <c r="H230" s="13" t="n"/>
      <c r="I230" s="13" t="n"/>
      <c r="J230" s="13" t="n"/>
      <c r="K230" s="12" t="n"/>
      <c r="L230" s="12" t="n"/>
      <c r="M230" s="12" t="n"/>
      <c r="N230" s="14" t="n"/>
      <c r="O230" s="15" t="n"/>
      <c r="P230" s="12">
        <f>IF(E230="","",IF(E230&lt;=1000000,"확인 필요",""))</f>
        <v/>
      </c>
      <c r="Q230" s="12">
        <f>IF(A230="","",IF(OR(M230="폐기",M230="매각"),"-",IF(ISNA(MATCH(A230,'연말 실사표'!$A$7:$A$506,0)),"실사표에 없음",IF(INDEX('연말 실사표'!$D$7:$D$506,MATCH(A230,'연말 실사표'!$A$7:$A$506,0))="","미확인",INDEX('연말 실사표'!$D$7:$D$506,MATCH(A230,'연말 실사표'!$A$7:$A$506,0))))))</f>
        <v/>
      </c>
      <c r="R230" s="13" t="n"/>
    </row>
    <row r="231">
      <c r="A231" s="12" t="n"/>
      <c r="B231" s="13" t="n"/>
      <c r="C231" s="12" t="n"/>
      <c r="D231" s="14" t="n"/>
      <c r="E231" s="15" t="n"/>
      <c r="F231" s="15" t="n"/>
      <c r="G231" s="13" t="n"/>
      <c r="H231" s="13" t="n"/>
      <c r="I231" s="13" t="n"/>
      <c r="J231" s="13" t="n"/>
      <c r="K231" s="12" t="n"/>
      <c r="L231" s="12" t="n"/>
      <c r="M231" s="12" t="n"/>
      <c r="N231" s="14" t="n"/>
      <c r="O231" s="15" t="n"/>
      <c r="P231" s="12">
        <f>IF(E231="","",IF(E231&lt;=1000000,"확인 필요",""))</f>
        <v/>
      </c>
      <c r="Q231" s="12">
        <f>IF(A231="","",IF(OR(M231="폐기",M231="매각"),"-",IF(ISNA(MATCH(A231,'연말 실사표'!$A$7:$A$506,0)),"실사표에 없음",IF(INDEX('연말 실사표'!$D$7:$D$506,MATCH(A231,'연말 실사표'!$A$7:$A$506,0))="","미확인",INDEX('연말 실사표'!$D$7:$D$506,MATCH(A231,'연말 실사표'!$A$7:$A$506,0))))))</f>
        <v/>
      </c>
      <c r="R231" s="13" t="n"/>
    </row>
    <row r="232">
      <c r="A232" s="12" t="n"/>
      <c r="B232" s="13" t="n"/>
      <c r="C232" s="12" t="n"/>
      <c r="D232" s="14" t="n"/>
      <c r="E232" s="15" t="n"/>
      <c r="F232" s="15" t="n"/>
      <c r="G232" s="13" t="n"/>
      <c r="H232" s="13" t="n"/>
      <c r="I232" s="13" t="n"/>
      <c r="J232" s="13" t="n"/>
      <c r="K232" s="12" t="n"/>
      <c r="L232" s="12" t="n"/>
      <c r="M232" s="12" t="n"/>
      <c r="N232" s="14" t="n"/>
      <c r="O232" s="15" t="n"/>
      <c r="P232" s="12">
        <f>IF(E232="","",IF(E232&lt;=1000000,"확인 필요",""))</f>
        <v/>
      </c>
      <c r="Q232" s="12">
        <f>IF(A232="","",IF(OR(M232="폐기",M232="매각"),"-",IF(ISNA(MATCH(A232,'연말 실사표'!$A$7:$A$506,0)),"실사표에 없음",IF(INDEX('연말 실사표'!$D$7:$D$506,MATCH(A232,'연말 실사표'!$A$7:$A$506,0))="","미확인",INDEX('연말 실사표'!$D$7:$D$506,MATCH(A232,'연말 실사표'!$A$7:$A$506,0))))))</f>
        <v/>
      </c>
      <c r="R232" s="13" t="n"/>
    </row>
    <row r="233">
      <c r="A233" s="12" t="n"/>
      <c r="B233" s="13" t="n"/>
      <c r="C233" s="12" t="n"/>
      <c r="D233" s="14" t="n"/>
      <c r="E233" s="15" t="n"/>
      <c r="F233" s="15" t="n"/>
      <c r="G233" s="13" t="n"/>
      <c r="H233" s="13" t="n"/>
      <c r="I233" s="13" t="n"/>
      <c r="J233" s="13" t="n"/>
      <c r="K233" s="12" t="n"/>
      <c r="L233" s="12" t="n"/>
      <c r="M233" s="12" t="n"/>
      <c r="N233" s="14" t="n"/>
      <c r="O233" s="15" t="n"/>
      <c r="P233" s="12">
        <f>IF(E233="","",IF(E233&lt;=1000000,"확인 필요",""))</f>
        <v/>
      </c>
      <c r="Q233" s="12">
        <f>IF(A233="","",IF(OR(M233="폐기",M233="매각"),"-",IF(ISNA(MATCH(A233,'연말 실사표'!$A$7:$A$506,0)),"실사표에 없음",IF(INDEX('연말 실사표'!$D$7:$D$506,MATCH(A233,'연말 실사표'!$A$7:$A$506,0))="","미확인",INDEX('연말 실사표'!$D$7:$D$506,MATCH(A233,'연말 실사표'!$A$7:$A$506,0))))))</f>
        <v/>
      </c>
      <c r="R233" s="13" t="n"/>
    </row>
    <row r="234">
      <c r="A234" s="12" t="n"/>
      <c r="B234" s="13" t="n"/>
      <c r="C234" s="12" t="n"/>
      <c r="D234" s="14" t="n"/>
      <c r="E234" s="15" t="n"/>
      <c r="F234" s="15" t="n"/>
      <c r="G234" s="13" t="n"/>
      <c r="H234" s="13" t="n"/>
      <c r="I234" s="13" t="n"/>
      <c r="J234" s="13" t="n"/>
      <c r="K234" s="12" t="n"/>
      <c r="L234" s="12" t="n"/>
      <c r="M234" s="12" t="n"/>
      <c r="N234" s="14" t="n"/>
      <c r="O234" s="15" t="n"/>
      <c r="P234" s="12">
        <f>IF(E234="","",IF(E234&lt;=1000000,"확인 필요",""))</f>
        <v/>
      </c>
      <c r="Q234" s="12">
        <f>IF(A234="","",IF(OR(M234="폐기",M234="매각"),"-",IF(ISNA(MATCH(A234,'연말 실사표'!$A$7:$A$506,0)),"실사표에 없음",IF(INDEX('연말 실사표'!$D$7:$D$506,MATCH(A234,'연말 실사표'!$A$7:$A$506,0))="","미확인",INDEX('연말 실사표'!$D$7:$D$506,MATCH(A234,'연말 실사표'!$A$7:$A$506,0))))))</f>
        <v/>
      </c>
      <c r="R234" s="13" t="n"/>
    </row>
    <row r="235">
      <c r="A235" s="12" t="n"/>
      <c r="B235" s="13" t="n"/>
      <c r="C235" s="12" t="n"/>
      <c r="D235" s="14" t="n"/>
      <c r="E235" s="15" t="n"/>
      <c r="F235" s="15" t="n"/>
      <c r="G235" s="13" t="n"/>
      <c r="H235" s="13" t="n"/>
      <c r="I235" s="13" t="n"/>
      <c r="J235" s="13" t="n"/>
      <c r="K235" s="12" t="n"/>
      <c r="L235" s="12" t="n"/>
      <c r="M235" s="12" t="n"/>
      <c r="N235" s="14" t="n"/>
      <c r="O235" s="15" t="n"/>
      <c r="P235" s="12">
        <f>IF(E235="","",IF(E235&lt;=1000000,"확인 필요",""))</f>
        <v/>
      </c>
      <c r="Q235" s="12">
        <f>IF(A235="","",IF(OR(M235="폐기",M235="매각"),"-",IF(ISNA(MATCH(A235,'연말 실사표'!$A$7:$A$506,0)),"실사표에 없음",IF(INDEX('연말 실사표'!$D$7:$D$506,MATCH(A235,'연말 실사표'!$A$7:$A$506,0))="","미확인",INDEX('연말 실사표'!$D$7:$D$506,MATCH(A235,'연말 실사표'!$A$7:$A$506,0))))))</f>
        <v/>
      </c>
      <c r="R235" s="13" t="n"/>
    </row>
    <row r="236">
      <c r="A236" s="12" t="n"/>
      <c r="B236" s="13" t="n"/>
      <c r="C236" s="12" t="n"/>
      <c r="D236" s="14" t="n"/>
      <c r="E236" s="15" t="n"/>
      <c r="F236" s="15" t="n"/>
      <c r="G236" s="13" t="n"/>
      <c r="H236" s="13" t="n"/>
      <c r="I236" s="13" t="n"/>
      <c r="J236" s="13" t="n"/>
      <c r="K236" s="12" t="n"/>
      <c r="L236" s="12" t="n"/>
      <c r="M236" s="12" t="n"/>
      <c r="N236" s="14" t="n"/>
      <c r="O236" s="15" t="n"/>
      <c r="P236" s="12">
        <f>IF(E236="","",IF(E236&lt;=1000000,"확인 필요",""))</f>
        <v/>
      </c>
      <c r="Q236" s="12">
        <f>IF(A236="","",IF(OR(M236="폐기",M236="매각"),"-",IF(ISNA(MATCH(A236,'연말 실사표'!$A$7:$A$506,0)),"실사표에 없음",IF(INDEX('연말 실사표'!$D$7:$D$506,MATCH(A236,'연말 실사표'!$A$7:$A$506,0))="","미확인",INDEX('연말 실사표'!$D$7:$D$506,MATCH(A236,'연말 실사표'!$A$7:$A$506,0))))))</f>
        <v/>
      </c>
      <c r="R236" s="13" t="n"/>
    </row>
    <row r="237">
      <c r="A237" s="12" t="n"/>
      <c r="B237" s="13" t="n"/>
      <c r="C237" s="12" t="n"/>
      <c r="D237" s="14" t="n"/>
      <c r="E237" s="15" t="n"/>
      <c r="F237" s="15" t="n"/>
      <c r="G237" s="13" t="n"/>
      <c r="H237" s="13" t="n"/>
      <c r="I237" s="13" t="n"/>
      <c r="J237" s="13" t="n"/>
      <c r="K237" s="12" t="n"/>
      <c r="L237" s="12" t="n"/>
      <c r="M237" s="12" t="n"/>
      <c r="N237" s="14" t="n"/>
      <c r="O237" s="15" t="n"/>
      <c r="P237" s="12">
        <f>IF(E237="","",IF(E237&lt;=1000000,"확인 필요",""))</f>
        <v/>
      </c>
      <c r="Q237" s="12">
        <f>IF(A237="","",IF(OR(M237="폐기",M237="매각"),"-",IF(ISNA(MATCH(A237,'연말 실사표'!$A$7:$A$506,0)),"실사표에 없음",IF(INDEX('연말 실사표'!$D$7:$D$506,MATCH(A237,'연말 실사표'!$A$7:$A$506,0))="","미확인",INDEX('연말 실사표'!$D$7:$D$506,MATCH(A237,'연말 실사표'!$A$7:$A$506,0))))))</f>
        <v/>
      </c>
      <c r="R237" s="13" t="n"/>
    </row>
    <row r="238">
      <c r="A238" s="12" t="n"/>
      <c r="B238" s="13" t="n"/>
      <c r="C238" s="12" t="n"/>
      <c r="D238" s="14" t="n"/>
      <c r="E238" s="15" t="n"/>
      <c r="F238" s="15" t="n"/>
      <c r="G238" s="13" t="n"/>
      <c r="H238" s="13" t="n"/>
      <c r="I238" s="13" t="n"/>
      <c r="J238" s="13" t="n"/>
      <c r="K238" s="12" t="n"/>
      <c r="L238" s="12" t="n"/>
      <c r="M238" s="12" t="n"/>
      <c r="N238" s="14" t="n"/>
      <c r="O238" s="15" t="n"/>
      <c r="P238" s="12">
        <f>IF(E238="","",IF(E238&lt;=1000000,"확인 필요",""))</f>
        <v/>
      </c>
      <c r="Q238" s="12">
        <f>IF(A238="","",IF(OR(M238="폐기",M238="매각"),"-",IF(ISNA(MATCH(A238,'연말 실사표'!$A$7:$A$506,0)),"실사표에 없음",IF(INDEX('연말 실사표'!$D$7:$D$506,MATCH(A238,'연말 실사표'!$A$7:$A$506,0))="","미확인",INDEX('연말 실사표'!$D$7:$D$506,MATCH(A238,'연말 실사표'!$A$7:$A$506,0))))))</f>
        <v/>
      </c>
      <c r="R238" s="13" t="n"/>
    </row>
    <row r="239">
      <c r="A239" s="12" t="n"/>
      <c r="B239" s="13" t="n"/>
      <c r="C239" s="12" t="n"/>
      <c r="D239" s="14" t="n"/>
      <c r="E239" s="15" t="n"/>
      <c r="F239" s="15" t="n"/>
      <c r="G239" s="13" t="n"/>
      <c r="H239" s="13" t="n"/>
      <c r="I239" s="13" t="n"/>
      <c r="J239" s="13" t="n"/>
      <c r="K239" s="12" t="n"/>
      <c r="L239" s="12" t="n"/>
      <c r="M239" s="12" t="n"/>
      <c r="N239" s="14" t="n"/>
      <c r="O239" s="15" t="n"/>
      <c r="P239" s="12">
        <f>IF(E239="","",IF(E239&lt;=1000000,"확인 필요",""))</f>
        <v/>
      </c>
      <c r="Q239" s="12">
        <f>IF(A239="","",IF(OR(M239="폐기",M239="매각"),"-",IF(ISNA(MATCH(A239,'연말 실사표'!$A$7:$A$506,0)),"실사표에 없음",IF(INDEX('연말 실사표'!$D$7:$D$506,MATCH(A239,'연말 실사표'!$A$7:$A$506,0))="","미확인",INDEX('연말 실사표'!$D$7:$D$506,MATCH(A239,'연말 실사표'!$A$7:$A$506,0))))))</f>
        <v/>
      </c>
      <c r="R239" s="13" t="n"/>
    </row>
    <row r="240">
      <c r="A240" s="12" t="n"/>
      <c r="B240" s="13" t="n"/>
      <c r="C240" s="12" t="n"/>
      <c r="D240" s="14" t="n"/>
      <c r="E240" s="15" t="n"/>
      <c r="F240" s="15" t="n"/>
      <c r="G240" s="13" t="n"/>
      <c r="H240" s="13" t="n"/>
      <c r="I240" s="13" t="n"/>
      <c r="J240" s="13" t="n"/>
      <c r="K240" s="12" t="n"/>
      <c r="L240" s="12" t="n"/>
      <c r="M240" s="12" t="n"/>
      <c r="N240" s="14" t="n"/>
      <c r="O240" s="15" t="n"/>
      <c r="P240" s="12">
        <f>IF(E240="","",IF(E240&lt;=1000000,"확인 필요",""))</f>
        <v/>
      </c>
      <c r="Q240" s="12">
        <f>IF(A240="","",IF(OR(M240="폐기",M240="매각"),"-",IF(ISNA(MATCH(A240,'연말 실사표'!$A$7:$A$506,0)),"실사표에 없음",IF(INDEX('연말 실사표'!$D$7:$D$506,MATCH(A240,'연말 실사표'!$A$7:$A$506,0))="","미확인",INDEX('연말 실사표'!$D$7:$D$506,MATCH(A240,'연말 실사표'!$A$7:$A$506,0))))))</f>
        <v/>
      </c>
      <c r="R240" s="13" t="n"/>
    </row>
    <row r="241">
      <c r="A241" s="12" t="n"/>
      <c r="B241" s="13" t="n"/>
      <c r="C241" s="12" t="n"/>
      <c r="D241" s="14" t="n"/>
      <c r="E241" s="15" t="n"/>
      <c r="F241" s="15" t="n"/>
      <c r="G241" s="13" t="n"/>
      <c r="H241" s="13" t="n"/>
      <c r="I241" s="13" t="n"/>
      <c r="J241" s="13" t="n"/>
      <c r="K241" s="12" t="n"/>
      <c r="L241" s="12" t="n"/>
      <c r="M241" s="12" t="n"/>
      <c r="N241" s="14" t="n"/>
      <c r="O241" s="15" t="n"/>
      <c r="P241" s="12">
        <f>IF(E241="","",IF(E241&lt;=1000000,"확인 필요",""))</f>
        <v/>
      </c>
      <c r="Q241" s="12">
        <f>IF(A241="","",IF(OR(M241="폐기",M241="매각"),"-",IF(ISNA(MATCH(A241,'연말 실사표'!$A$7:$A$506,0)),"실사표에 없음",IF(INDEX('연말 실사표'!$D$7:$D$506,MATCH(A241,'연말 실사표'!$A$7:$A$506,0))="","미확인",INDEX('연말 실사표'!$D$7:$D$506,MATCH(A241,'연말 실사표'!$A$7:$A$506,0))))))</f>
        <v/>
      </c>
      <c r="R241" s="13" t="n"/>
    </row>
    <row r="242">
      <c r="A242" s="12" t="n"/>
      <c r="B242" s="13" t="n"/>
      <c r="C242" s="12" t="n"/>
      <c r="D242" s="14" t="n"/>
      <c r="E242" s="15" t="n"/>
      <c r="F242" s="15" t="n"/>
      <c r="G242" s="13" t="n"/>
      <c r="H242" s="13" t="n"/>
      <c r="I242" s="13" t="n"/>
      <c r="J242" s="13" t="n"/>
      <c r="K242" s="12" t="n"/>
      <c r="L242" s="12" t="n"/>
      <c r="M242" s="12" t="n"/>
      <c r="N242" s="14" t="n"/>
      <c r="O242" s="15" t="n"/>
      <c r="P242" s="12">
        <f>IF(E242="","",IF(E242&lt;=1000000,"확인 필요",""))</f>
        <v/>
      </c>
      <c r="Q242" s="12">
        <f>IF(A242="","",IF(OR(M242="폐기",M242="매각"),"-",IF(ISNA(MATCH(A242,'연말 실사표'!$A$7:$A$506,0)),"실사표에 없음",IF(INDEX('연말 실사표'!$D$7:$D$506,MATCH(A242,'연말 실사표'!$A$7:$A$506,0))="","미확인",INDEX('연말 실사표'!$D$7:$D$506,MATCH(A242,'연말 실사표'!$A$7:$A$506,0))))))</f>
        <v/>
      </c>
      <c r="R242" s="13" t="n"/>
    </row>
    <row r="243">
      <c r="A243" s="12" t="n"/>
      <c r="B243" s="13" t="n"/>
      <c r="C243" s="12" t="n"/>
      <c r="D243" s="14" t="n"/>
      <c r="E243" s="15" t="n"/>
      <c r="F243" s="15" t="n"/>
      <c r="G243" s="13" t="n"/>
      <c r="H243" s="13" t="n"/>
      <c r="I243" s="13" t="n"/>
      <c r="J243" s="13" t="n"/>
      <c r="K243" s="12" t="n"/>
      <c r="L243" s="12" t="n"/>
      <c r="M243" s="12" t="n"/>
      <c r="N243" s="14" t="n"/>
      <c r="O243" s="15" t="n"/>
      <c r="P243" s="12">
        <f>IF(E243="","",IF(E243&lt;=1000000,"확인 필요",""))</f>
        <v/>
      </c>
      <c r="Q243" s="12">
        <f>IF(A243="","",IF(OR(M243="폐기",M243="매각"),"-",IF(ISNA(MATCH(A243,'연말 실사표'!$A$7:$A$506,0)),"실사표에 없음",IF(INDEX('연말 실사표'!$D$7:$D$506,MATCH(A243,'연말 실사표'!$A$7:$A$506,0))="","미확인",INDEX('연말 실사표'!$D$7:$D$506,MATCH(A243,'연말 실사표'!$A$7:$A$506,0))))))</f>
        <v/>
      </c>
      <c r="R243" s="13" t="n"/>
    </row>
    <row r="244">
      <c r="A244" s="12" t="n"/>
      <c r="B244" s="13" t="n"/>
      <c r="C244" s="12" t="n"/>
      <c r="D244" s="14" t="n"/>
      <c r="E244" s="15" t="n"/>
      <c r="F244" s="15" t="n"/>
      <c r="G244" s="13" t="n"/>
      <c r="H244" s="13" t="n"/>
      <c r="I244" s="13" t="n"/>
      <c r="J244" s="13" t="n"/>
      <c r="K244" s="12" t="n"/>
      <c r="L244" s="12" t="n"/>
      <c r="M244" s="12" t="n"/>
      <c r="N244" s="14" t="n"/>
      <c r="O244" s="15" t="n"/>
      <c r="P244" s="12">
        <f>IF(E244="","",IF(E244&lt;=1000000,"확인 필요",""))</f>
        <v/>
      </c>
      <c r="Q244" s="12">
        <f>IF(A244="","",IF(OR(M244="폐기",M244="매각"),"-",IF(ISNA(MATCH(A244,'연말 실사표'!$A$7:$A$506,0)),"실사표에 없음",IF(INDEX('연말 실사표'!$D$7:$D$506,MATCH(A244,'연말 실사표'!$A$7:$A$506,0))="","미확인",INDEX('연말 실사표'!$D$7:$D$506,MATCH(A244,'연말 실사표'!$A$7:$A$506,0))))))</f>
        <v/>
      </c>
      <c r="R244" s="13" t="n"/>
    </row>
    <row r="245">
      <c r="A245" s="12" t="n"/>
      <c r="B245" s="13" t="n"/>
      <c r="C245" s="12" t="n"/>
      <c r="D245" s="14" t="n"/>
      <c r="E245" s="15" t="n"/>
      <c r="F245" s="15" t="n"/>
      <c r="G245" s="13" t="n"/>
      <c r="H245" s="13" t="n"/>
      <c r="I245" s="13" t="n"/>
      <c r="J245" s="13" t="n"/>
      <c r="K245" s="12" t="n"/>
      <c r="L245" s="12" t="n"/>
      <c r="M245" s="12" t="n"/>
      <c r="N245" s="14" t="n"/>
      <c r="O245" s="15" t="n"/>
      <c r="P245" s="12">
        <f>IF(E245="","",IF(E245&lt;=1000000,"확인 필요",""))</f>
        <v/>
      </c>
      <c r="Q245" s="12">
        <f>IF(A245="","",IF(OR(M245="폐기",M245="매각"),"-",IF(ISNA(MATCH(A245,'연말 실사표'!$A$7:$A$506,0)),"실사표에 없음",IF(INDEX('연말 실사표'!$D$7:$D$506,MATCH(A245,'연말 실사표'!$A$7:$A$506,0))="","미확인",INDEX('연말 실사표'!$D$7:$D$506,MATCH(A245,'연말 실사표'!$A$7:$A$506,0))))))</f>
        <v/>
      </c>
      <c r="R245" s="13" t="n"/>
    </row>
    <row r="246">
      <c r="A246" s="12" t="n"/>
      <c r="B246" s="13" t="n"/>
      <c r="C246" s="12" t="n"/>
      <c r="D246" s="14" t="n"/>
      <c r="E246" s="15" t="n"/>
      <c r="F246" s="15" t="n"/>
      <c r="G246" s="13" t="n"/>
      <c r="H246" s="13" t="n"/>
      <c r="I246" s="13" t="n"/>
      <c r="J246" s="13" t="n"/>
      <c r="K246" s="12" t="n"/>
      <c r="L246" s="12" t="n"/>
      <c r="M246" s="12" t="n"/>
      <c r="N246" s="14" t="n"/>
      <c r="O246" s="15" t="n"/>
      <c r="P246" s="12">
        <f>IF(E246="","",IF(E246&lt;=1000000,"확인 필요",""))</f>
        <v/>
      </c>
      <c r="Q246" s="12">
        <f>IF(A246="","",IF(OR(M246="폐기",M246="매각"),"-",IF(ISNA(MATCH(A246,'연말 실사표'!$A$7:$A$506,0)),"실사표에 없음",IF(INDEX('연말 실사표'!$D$7:$D$506,MATCH(A246,'연말 실사표'!$A$7:$A$506,0))="","미확인",INDEX('연말 실사표'!$D$7:$D$506,MATCH(A246,'연말 실사표'!$A$7:$A$506,0))))))</f>
        <v/>
      </c>
      <c r="R246" s="13" t="n"/>
    </row>
    <row r="247">
      <c r="A247" s="12" t="n"/>
      <c r="B247" s="13" t="n"/>
      <c r="C247" s="12" t="n"/>
      <c r="D247" s="14" t="n"/>
      <c r="E247" s="15" t="n"/>
      <c r="F247" s="15" t="n"/>
      <c r="G247" s="13" t="n"/>
      <c r="H247" s="13" t="n"/>
      <c r="I247" s="13" t="n"/>
      <c r="J247" s="13" t="n"/>
      <c r="K247" s="12" t="n"/>
      <c r="L247" s="12" t="n"/>
      <c r="M247" s="12" t="n"/>
      <c r="N247" s="14" t="n"/>
      <c r="O247" s="15" t="n"/>
      <c r="P247" s="12">
        <f>IF(E247="","",IF(E247&lt;=1000000,"확인 필요",""))</f>
        <v/>
      </c>
      <c r="Q247" s="12">
        <f>IF(A247="","",IF(OR(M247="폐기",M247="매각"),"-",IF(ISNA(MATCH(A247,'연말 실사표'!$A$7:$A$506,0)),"실사표에 없음",IF(INDEX('연말 실사표'!$D$7:$D$506,MATCH(A247,'연말 실사표'!$A$7:$A$506,0))="","미확인",INDEX('연말 실사표'!$D$7:$D$506,MATCH(A247,'연말 실사표'!$A$7:$A$506,0))))))</f>
        <v/>
      </c>
      <c r="R247" s="13" t="n"/>
    </row>
    <row r="248">
      <c r="A248" s="12" t="n"/>
      <c r="B248" s="13" t="n"/>
      <c r="C248" s="12" t="n"/>
      <c r="D248" s="14" t="n"/>
      <c r="E248" s="15" t="n"/>
      <c r="F248" s="15" t="n"/>
      <c r="G248" s="13" t="n"/>
      <c r="H248" s="13" t="n"/>
      <c r="I248" s="13" t="n"/>
      <c r="J248" s="13" t="n"/>
      <c r="K248" s="12" t="n"/>
      <c r="L248" s="12" t="n"/>
      <c r="M248" s="12" t="n"/>
      <c r="N248" s="14" t="n"/>
      <c r="O248" s="15" t="n"/>
      <c r="P248" s="12">
        <f>IF(E248="","",IF(E248&lt;=1000000,"확인 필요",""))</f>
        <v/>
      </c>
      <c r="Q248" s="12">
        <f>IF(A248="","",IF(OR(M248="폐기",M248="매각"),"-",IF(ISNA(MATCH(A248,'연말 실사표'!$A$7:$A$506,0)),"실사표에 없음",IF(INDEX('연말 실사표'!$D$7:$D$506,MATCH(A248,'연말 실사표'!$A$7:$A$506,0))="","미확인",INDEX('연말 실사표'!$D$7:$D$506,MATCH(A248,'연말 실사표'!$A$7:$A$506,0))))))</f>
        <v/>
      </c>
      <c r="R248" s="13" t="n"/>
    </row>
    <row r="249">
      <c r="A249" s="12" t="n"/>
      <c r="B249" s="13" t="n"/>
      <c r="C249" s="12" t="n"/>
      <c r="D249" s="14" t="n"/>
      <c r="E249" s="15" t="n"/>
      <c r="F249" s="15" t="n"/>
      <c r="G249" s="13" t="n"/>
      <c r="H249" s="13" t="n"/>
      <c r="I249" s="13" t="n"/>
      <c r="J249" s="13" t="n"/>
      <c r="K249" s="12" t="n"/>
      <c r="L249" s="12" t="n"/>
      <c r="M249" s="12" t="n"/>
      <c r="N249" s="14" t="n"/>
      <c r="O249" s="15" t="n"/>
      <c r="P249" s="12">
        <f>IF(E249="","",IF(E249&lt;=1000000,"확인 필요",""))</f>
        <v/>
      </c>
      <c r="Q249" s="12">
        <f>IF(A249="","",IF(OR(M249="폐기",M249="매각"),"-",IF(ISNA(MATCH(A249,'연말 실사표'!$A$7:$A$506,0)),"실사표에 없음",IF(INDEX('연말 실사표'!$D$7:$D$506,MATCH(A249,'연말 실사표'!$A$7:$A$506,0))="","미확인",INDEX('연말 실사표'!$D$7:$D$506,MATCH(A249,'연말 실사표'!$A$7:$A$506,0))))))</f>
        <v/>
      </c>
      <c r="R249" s="13" t="n"/>
    </row>
    <row r="250">
      <c r="A250" s="12" t="n"/>
      <c r="B250" s="13" t="n"/>
      <c r="C250" s="12" t="n"/>
      <c r="D250" s="14" t="n"/>
      <c r="E250" s="15" t="n"/>
      <c r="F250" s="15" t="n"/>
      <c r="G250" s="13" t="n"/>
      <c r="H250" s="13" t="n"/>
      <c r="I250" s="13" t="n"/>
      <c r="J250" s="13" t="n"/>
      <c r="K250" s="12" t="n"/>
      <c r="L250" s="12" t="n"/>
      <c r="M250" s="12" t="n"/>
      <c r="N250" s="14" t="n"/>
      <c r="O250" s="15" t="n"/>
      <c r="P250" s="12">
        <f>IF(E250="","",IF(E250&lt;=1000000,"확인 필요",""))</f>
        <v/>
      </c>
      <c r="Q250" s="12">
        <f>IF(A250="","",IF(OR(M250="폐기",M250="매각"),"-",IF(ISNA(MATCH(A250,'연말 실사표'!$A$7:$A$506,0)),"실사표에 없음",IF(INDEX('연말 실사표'!$D$7:$D$506,MATCH(A250,'연말 실사표'!$A$7:$A$506,0))="","미확인",INDEX('연말 실사표'!$D$7:$D$506,MATCH(A250,'연말 실사표'!$A$7:$A$506,0))))))</f>
        <v/>
      </c>
      <c r="R250" s="13" t="n"/>
    </row>
    <row r="251">
      <c r="A251" s="12" t="n"/>
      <c r="B251" s="13" t="n"/>
      <c r="C251" s="12" t="n"/>
      <c r="D251" s="14" t="n"/>
      <c r="E251" s="15" t="n"/>
      <c r="F251" s="15" t="n"/>
      <c r="G251" s="13" t="n"/>
      <c r="H251" s="13" t="n"/>
      <c r="I251" s="13" t="n"/>
      <c r="J251" s="13" t="n"/>
      <c r="K251" s="12" t="n"/>
      <c r="L251" s="12" t="n"/>
      <c r="M251" s="12" t="n"/>
      <c r="N251" s="14" t="n"/>
      <c r="O251" s="15" t="n"/>
      <c r="P251" s="12">
        <f>IF(E251="","",IF(E251&lt;=1000000,"확인 필요",""))</f>
        <v/>
      </c>
      <c r="Q251" s="12">
        <f>IF(A251="","",IF(OR(M251="폐기",M251="매각"),"-",IF(ISNA(MATCH(A251,'연말 실사표'!$A$7:$A$506,0)),"실사표에 없음",IF(INDEX('연말 실사표'!$D$7:$D$506,MATCH(A251,'연말 실사표'!$A$7:$A$506,0))="","미확인",INDEX('연말 실사표'!$D$7:$D$506,MATCH(A251,'연말 실사표'!$A$7:$A$506,0))))))</f>
        <v/>
      </c>
      <c r="R251" s="13" t="n"/>
    </row>
    <row r="252">
      <c r="A252" s="12" t="n"/>
      <c r="B252" s="13" t="n"/>
      <c r="C252" s="12" t="n"/>
      <c r="D252" s="14" t="n"/>
      <c r="E252" s="15" t="n"/>
      <c r="F252" s="15" t="n"/>
      <c r="G252" s="13" t="n"/>
      <c r="H252" s="13" t="n"/>
      <c r="I252" s="13" t="n"/>
      <c r="J252" s="13" t="n"/>
      <c r="K252" s="12" t="n"/>
      <c r="L252" s="12" t="n"/>
      <c r="M252" s="12" t="n"/>
      <c r="N252" s="14" t="n"/>
      <c r="O252" s="15" t="n"/>
      <c r="P252" s="12">
        <f>IF(E252="","",IF(E252&lt;=1000000,"확인 필요",""))</f>
        <v/>
      </c>
      <c r="Q252" s="12">
        <f>IF(A252="","",IF(OR(M252="폐기",M252="매각"),"-",IF(ISNA(MATCH(A252,'연말 실사표'!$A$7:$A$506,0)),"실사표에 없음",IF(INDEX('연말 실사표'!$D$7:$D$506,MATCH(A252,'연말 실사표'!$A$7:$A$506,0))="","미확인",INDEX('연말 실사표'!$D$7:$D$506,MATCH(A252,'연말 실사표'!$A$7:$A$506,0))))))</f>
        <v/>
      </c>
      <c r="R252" s="13" t="n"/>
    </row>
    <row r="253">
      <c r="A253" s="12" t="n"/>
      <c r="B253" s="13" t="n"/>
      <c r="C253" s="12" t="n"/>
      <c r="D253" s="14" t="n"/>
      <c r="E253" s="15" t="n"/>
      <c r="F253" s="15" t="n"/>
      <c r="G253" s="13" t="n"/>
      <c r="H253" s="13" t="n"/>
      <c r="I253" s="13" t="n"/>
      <c r="J253" s="13" t="n"/>
      <c r="K253" s="12" t="n"/>
      <c r="L253" s="12" t="n"/>
      <c r="M253" s="12" t="n"/>
      <c r="N253" s="14" t="n"/>
      <c r="O253" s="15" t="n"/>
      <c r="P253" s="12">
        <f>IF(E253="","",IF(E253&lt;=1000000,"확인 필요",""))</f>
        <v/>
      </c>
      <c r="Q253" s="12">
        <f>IF(A253="","",IF(OR(M253="폐기",M253="매각"),"-",IF(ISNA(MATCH(A253,'연말 실사표'!$A$7:$A$506,0)),"실사표에 없음",IF(INDEX('연말 실사표'!$D$7:$D$506,MATCH(A253,'연말 실사표'!$A$7:$A$506,0))="","미확인",INDEX('연말 실사표'!$D$7:$D$506,MATCH(A253,'연말 실사표'!$A$7:$A$506,0))))))</f>
        <v/>
      </c>
      <c r="R253" s="13" t="n"/>
    </row>
    <row r="254">
      <c r="A254" s="12" t="n"/>
      <c r="B254" s="13" t="n"/>
      <c r="C254" s="12" t="n"/>
      <c r="D254" s="14" t="n"/>
      <c r="E254" s="15" t="n"/>
      <c r="F254" s="15" t="n"/>
      <c r="G254" s="13" t="n"/>
      <c r="H254" s="13" t="n"/>
      <c r="I254" s="13" t="n"/>
      <c r="J254" s="13" t="n"/>
      <c r="K254" s="12" t="n"/>
      <c r="L254" s="12" t="n"/>
      <c r="M254" s="12" t="n"/>
      <c r="N254" s="14" t="n"/>
      <c r="O254" s="15" t="n"/>
      <c r="P254" s="12">
        <f>IF(E254="","",IF(E254&lt;=1000000,"확인 필요",""))</f>
        <v/>
      </c>
      <c r="Q254" s="12">
        <f>IF(A254="","",IF(OR(M254="폐기",M254="매각"),"-",IF(ISNA(MATCH(A254,'연말 실사표'!$A$7:$A$506,0)),"실사표에 없음",IF(INDEX('연말 실사표'!$D$7:$D$506,MATCH(A254,'연말 실사표'!$A$7:$A$506,0))="","미확인",INDEX('연말 실사표'!$D$7:$D$506,MATCH(A254,'연말 실사표'!$A$7:$A$506,0))))))</f>
        <v/>
      </c>
      <c r="R254" s="13" t="n"/>
    </row>
    <row r="255">
      <c r="A255" s="12" t="n"/>
      <c r="B255" s="13" t="n"/>
      <c r="C255" s="12" t="n"/>
      <c r="D255" s="14" t="n"/>
      <c r="E255" s="15" t="n"/>
      <c r="F255" s="15" t="n"/>
      <c r="G255" s="13" t="n"/>
      <c r="H255" s="13" t="n"/>
      <c r="I255" s="13" t="n"/>
      <c r="J255" s="13" t="n"/>
      <c r="K255" s="12" t="n"/>
      <c r="L255" s="12" t="n"/>
      <c r="M255" s="12" t="n"/>
      <c r="N255" s="14" t="n"/>
      <c r="O255" s="15" t="n"/>
      <c r="P255" s="12">
        <f>IF(E255="","",IF(E255&lt;=1000000,"확인 필요",""))</f>
        <v/>
      </c>
      <c r="Q255" s="12">
        <f>IF(A255="","",IF(OR(M255="폐기",M255="매각"),"-",IF(ISNA(MATCH(A255,'연말 실사표'!$A$7:$A$506,0)),"실사표에 없음",IF(INDEX('연말 실사표'!$D$7:$D$506,MATCH(A255,'연말 실사표'!$A$7:$A$506,0))="","미확인",INDEX('연말 실사표'!$D$7:$D$506,MATCH(A255,'연말 실사표'!$A$7:$A$506,0))))))</f>
        <v/>
      </c>
      <c r="R255" s="13" t="n"/>
    </row>
    <row r="256">
      <c r="A256" s="12" t="n"/>
      <c r="B256" s="13" t="n"/>
      <c r="C256" s="12" t="n"/>
      <c r="D256" s="14" t="n"/>
      <c r="E256" s="15" t="n"/>
      <c r="F256" s="15" t="n"/>
      <c r="G256" s="13" t="n"/>
      <c r="H256" s="13" t="n"/>
      <c r="I256" s="13" t="n"/>
      <c r="J256" s="13" t="n"/>
      <c r="K256" s="12" t="n"/>
      <c r="L256" s="12" t="n"/>
      <c r="M256" s="12" t="n"/>
      <c r="N256" s="14" t="n"/>
      <c r="O256" s="15" t="n"/>
      <c r="P256" s="12">
        <f>IF(E256="","",IF(E256&lt;=1000000,"확인 필요",""))</f>
        <v/>
      </c>
      <c r="Q256" s="12">
        <f>IF(A256="","",IF(OR(M256="폐기",M256="매각"),"-",IF(ISNA(MATCH(A256,'연말 실사표'!$A$7:$A$506,0)),"실사표에 없음",IF(INDEX('연말 실사표'!$D$7:$D$506,MATCH(A256,'연말 실사표'!$A$7:$A$506,0))="","미확인",INDEX('연말 실사표'!$D$7:$D$506,MATCH(A256,'연말 실사표'!$A$7:$A$506,0))))))</f>
        <v/>
      </c>
      <c r="R256" s="13" t="n"/>
    </row>
    <row r="257">
      <c r="A257" s="12" t="n"/>
      <c r="B257" s="13" t="n"/>
      <c r="C257" s="12" t="n"/>
      <c r="D257" s="14" t="n"/>
      <c r="E257" s="15" t="n"/>
      <c r="F257" s="15" t="n"/>
      <c r="G257" s="13" t="n"/>
      <c r="H257" s="13" t="n"/>
      <c r="I257" s="13" t="n"/>
      <c r="J257" s="13" t="n"/>
      <c r="K257" s="12" t="n"/>
      <c r="L257" s="12" t="n"/>
      <c r="M257" s="12" t="n"/>
      <c r="N257" s="14" t="n"/>
      <c r="O257" s="15" t="n"/>
      <c r="P257" s="12">
        <f>IF(E257="","",IF(E257&lt;=1000000,"확인 필요",""))</f>
        <v/>
      </c>
      <c r="Q257" s="12">
        <f>IF(A257="","",IF(OR(M257="폐기",M257="매각"),"-",IF(ISNA(MATCH(A257,'연말 실사표'!$A$7:$A$506,0)),"실사표에 없음",IF(INDEX('연말 실사표'!$D$7:$D$506,MATCH(A257,'연말 실사표'!$A$7:$A$506,0))="","미확인",INDEX('연말 실사표'!$D$7:$D$506,MATCH(A257,'연말 실사표'!$A$7:$A$506,0))))))</f>
        <v/>
      </c>
      <c r="R257" s="13" t="n"/>
    </row>
    <row r="258">
      <c r="A258" s="12" t="n"/>
      <c r="B258" s="13" t="n"/>
      <c r="C258" s="12" t="n"/>
      <c r="D258" s="14" t="n"/>
      <c r="E258" s="15" t="n"/>
      <c r="F258" s="15" t="n"/>
      <c r="G258" s="13" t="n"/>
      <c r="H258" s="13" t="n"/>
      <c r="I258" s="13" t="n"/>
      <c r="J258" s="13" t="n"/>
      <c r="K258" s="12" t="n"/>
      <c r="L258" s="12" t="n"/>
      <c r="M258" s="12" t="n"/>
      <c r="N258" s="14" t="n"/>
      <c r="O258" s="15" t="n"/>
      <c r="P258" s="12">
        <f>IF(E258="","",IF(E258&lt;=1000000,"확인 필요",""))</f>
        <v/>
      </c>
      <c r="Q258" s="12">
        <f>IF(A258="","",IF(OR(M258="폐기",M258="매각"),"-",IF(ISNA(MATCH(A258,'연말 실사표'!$A$7:$A$506,0)),"실사표에 없음",IF(INDEX('연말 실사표'!$D$7:$D$506,MATCH(A258,'연말 실사표'!$A$7:$A$506,0))="","미확인",INDEX('연말 실사표'!$D$7:$D$506,MATCH(A258,'연말 실사표'!$A$7:$A$506,0))))))</f>
        <v/>
      </c>
      <c r="R258" s="13" t="n"/>
    </row>
    <row r="259">
      <c r="A259" s="12" t="n"/>
      <c r="B259" s="13" t="n"/>
      <c r="C259" s="12" t="n"/>
      <c r="D259" s="14" t="n"/>
      <c r="E259" s="15" t="n"/>
      <c r="F259" s="15" t="n"/>
      <c r="G259" s="13" t="n"/>
      <c r="H259" s="13" t="n"/>
      <c r="I259" s="13" t="n"/>
      <c r="J259" s="13" t="n"/>
      <c r="K259" s="12" t="n"/>
      <c r="L259" s="12" t="n"/>
      <c r="M259" s="12" t="n"/>
      <c r="N259" s="14" t="n"/>
      <c r="O259" s="15" t="n"/>
      <c r="P259" s="12">
        <f>IF(E259="","",IF(E259&lt;=1000000,"확인 필요",""))</f>
        <v/>
      </c>
      <c r="Q259" s="12">
        <f>IF(A259="","",IF(OR(M259="폐기",M259="매각"),"-",IF(ISNA(MATCH(A259,'연말 실사표'!$A$7:$A$506,0)),"실사표에 없음",IF(INDEX('연말 실사표'!$D$7:$D$506,MATCH(A259,'연말 실사표'!$A$7:$A$506,0))="","미확인",INDEX('연말 실사표'!$D$7:$D$506,MATCH(A259,'연말 실사표'!$A$7:$A$506,0))))))</f>
        <v/>
      </c>
      <c r="R259" s="13" t="n"/>
    </row>
    <row r="260">
      <c r="A260" s="12" t="n"/>
      <c r="B260" s="13" t="n"/>
      <c r="C260" s="12" t="n"/>
      <c r="D260" s="14" t="n"/>
      <c r="E260" s="15" t="n"/>
      <c r="F260" s="15" t="n"/>
      <c r="G260" s="13" t="n"/>
      <c r="H260" s="13" t="n"/>
      <c r="I260" s="13" t="n"/>
      <c r="J260" s="13" t="n"/>
      <c r="K260" s="12" t="n"/>
      <c r="L260" s="12" t="n"/>
      <c r="M260" s="12" t="n"/>
      <c r="N260" s="14" t="n"/>
      <c r="O260" s="15" t="n"/>
      <c r="P260" s="12">
        <f>IF(E260="","",IF(E260&lt;=1000000,"확인 필요",""))</f>
        <v/>
      </c>
      <c r="Q260" s="12">
        <f>IF(A260="","",IF(OR(M260="폐기",M260="매각"),"-",IF(ISNA(MATCH(A260,'연말 실사표'!$A$7:$A$506,0)),"실사표에 없음",IF(INDEX('연말 실사표'!$D$7:$D$506,MATCH(A260,'연말 실사표'!$A$7:$A$506,0))="","미확인",INDEX('연말 실사표'!$D$7:$D$506,MATCH(A260,'연말 실사표'!$A$7:$A$506,0))))))</f>
        <v/>
      </c>
      <c r="R260" s="13" t="n"/>
    </row>
    <row r="261">
      <c r="A261" s="12" t="n"/>
      <c r="B261" s="13" t="n"/>
      <c r="C261" s="12" t="n"/>
      <c r="D261" s="14" t="n"/>
      <c r="E261" s="15" t="n"/>
      <c r="F261" s="15" t="n"/>
      <c r="G261" s="13" t="n"/>
      <c r="H261" s="13" t="n"/>
      <c r="I261" s="13" t="n"/>
      <c r="J261" s="13" t="n"/>
      <c r="K261" s="12" t="n"/>
      <c r="L261" s="12" t="n"/>
      <c r="M261" s="12" t="n"/>
      <c r="N261" s="14" t="n"/>
      <c r="O261" s="15" t="n"/>
      <c r="P261" s="12">
        <f>IF(E261="","",IF(E261&lt;=1000000,"확인 필요",""))</f>
        <v/>
      </c>
      <c r="Q261" s="12">
        <f>IF(A261="","",IF(OR(M261="폐기",M261="매각"),"-",IF(ISNA(MATCH(A261,'연말 실사표'!$A$7:$A$506,0)),"실사표에 없음",IF(INDEX('연말 실사표'!$D$7:$D$506,MATCH(A261,'연말 실사표'!$A$7:$A$506,0))="","미확인",INDEX('연말 실사표'!$D$7:$D$506,MATCH(A261,'연말 실사표'!$A$7:$A$506,0))))))</f>
        <v/>
      </c>
      <c r="R261" s="13" t="n"/>
    </row>
    <row r="262">
      <c r="A262" s="12" t="n"/>
      <c r="B262" s="13" t="n"/>
      <c r="C262" s="12" t="n"/>
      <c r="D262" s="14" t="n"/>
      <c r="E262" s="15" t="n"/>
      <c r="F262" s="15" t="n"/>
      <c r="G262" s="13" t="n"/>
      <c r="H262" s="13" t="n"/>
      <c r="I262" s="13" t="n"/>
      <c r="J262" s="13" t="n"/>
      <c r="K262" s="12" t="n"/>
      <c r="L262" s="12" t="n"/>
      <c r="M262" s="12" t="n"/>
      <c r="N262" s="14" t="n"/>
      <c r="O262" s="15" t="n"/>
      <c r="P262" s="12">
        <f>IF(E262="","",IF(E262&lt;=1000000,"확인 필요",""))</f>
        <v/>
      </c>
      <c r="Q262" s="12">
        <f>IF(A262="","",IF(OR(M262="폐기",M262="매각"),"-",IF(ISNA(MATCH(A262,'연말 실사표'!$A$7:$A$506,0)),"실사표에 없음",IF(INDEX('연말 실사표'!$D$7:$D$506,MATCH(A262,'연말 실사표'!$A$7:$A$506,0))="","미확인",INDEX('연말 실사표'!$D$7:$D$506,MATCH(A262,'연말 실사표'!$A$7:$A$506,0))))))</f>
        <v/>
      </c>
      <c r="R262" s="13" t="n"/>
    </row>
    <row r="263">
      <c r="A263" s="12" t="n"/>
      <c r="B263" s="13" t="n"/>
      <c r="C263" s="12" t="n"/>
      <c r="D263" s="14" t="n"/>
      <c r="E263" s="15" t="n"/>
      <c r="F263" s="15" t="n"/>
      <c r="G263" s="13" t="n"/>
      <c r="H263" s="13" t="n"/>
      <c r="I263" s="13" t="n"/>
      <c r="J263" s="13" t="n"/>
      <c r="K263" s="12" t="n"/>
      <c r="L263" s="12" t="n"/>
      <c r="M263" s="12" t="n"/>
      <c r="N263" s="14" t="n"/>
      <c r="O263" s="15" t="n"/>
      <c r="P263" s="12">
        <f>IF(E263="","",IF(E263&lt;=1000000,"확인 필요",""))</f>
        <v/>
      </c>
      <c r="Q263" s="12">
        <f>IF(A263="","",IF(OR(M263="폐기",M263="매각"),"-",IF(ISNA(MATCH(A263,'연말 실사표'!$A$7:$A$506,0)),"실사표에 없음",IF(INDEX('연말 실사표'!$D$7:$D$506,MATCH(A263,'연말 실사표'!$A$7:$A$506,0))="","미확인",INDEX('연말 실사표'!$D$7:$D$506,MATCH(A263,'연말 실사표'!$A$7:$A$506,0))))))</f>
        <v/>
      </c>
      <c r="R263" s="13" t="n"/>
    </row>
    <row r="264">
      <c r="A264" s="12" t="n"/>
      <c r="B264" s="13" t="n"/>
      <c r="C264" s="12" t="n"/>
      <c r="D264" s="14" t="n"/>
      <c r="E264" s="15" t="n"/>
      <c r="F264" s="15" t="n"/>
      <c r="G264" s="13" t="n"/>
      <c r="H264" s="13" t="n"/>
      <c r="I264" s="13" t="n"/>
      <c r="J264" s="13" t="n"/>
      <c r="K264" s="12" t="n"/>
      <c r="L264" s="12" t="n"/>
      <c r="M264" s="12" t="n"/>
      <c r="N264" s="14" t="n"/>
      <c r="O264" s="15" t="n"/>
      <c r="P264" s="12">
        <f>IF(E264="","",IF(E264&lt;=1000000,"확인 필요",""))</f>
        <v/>
      </c>
      <c r="Q264" s="12">
        <f>IF(A264="","",IF(OR(M264="폐기",M264="매각"),"-",IF(ISNA(MATCH(A264,'연말 실사표'!$A$7:$A$506,0)),"실사표에 없음",IF(INDEX('연말 실사표'!$D$7:$D$506,MATCH(A264,'연말 실사표'!$A$7:$A$506,0))="","미확인",INDEX('연말 실사표'!$D$7:$D$506,MATCH(A264,'연말 실사표'!$A$7:$A$506,0))))))</f>
        <v/>
      </c>
      <c r="R264" s="13" t="n"/>
    </row>
    <row r="265">
      <c r="A265" s="12" t="n"/>
      <c r="B265" s="13" t="n"/>
      <c r="C265" s="12" t="n"/>
      <c r="D265" s="14" t="n"/>
      <c r="E265" s="15" t="n"/>
      <c r="F265" s="15" t="n"/>
      <c r="G265" s="13" t="n"/>
      <c r="H265" s="13" t="n"/>
      <c r="I265" s="13" t="n"/>
      <c r="J265" s="13" t="n"/>
      <c r="K265" s="12" t="n"/>
      <c r="L265" s="12" t="n"/>
      <c r="M265" s="12" t="n"/>
      <c r="N265" s="14" t="n"/>
      <c r="O265" s="15" t="n"/>
      <c r="P265" s="12">
        <f>IF(E265="","",IF(E265&lt;=1000000,"확인 필요",""))</f>
        <v/>
      </c>
      <c r="Q265" s="12">
        <f>IF(A265="","",IF(OR(M265="폐기",M265="매각"),"-",IF(ISNA(MATCH(A265,'연말 실사표'!$A$7:$A$506,0)),"실사표에 없음",IF(INDEX('연말 실사표'!$D$7:$D$506,MATCH(A265,'연말 실사표'!$A$7:$A$506,0))="","미확인",INDEX('연말 실사표'!$D$7:$D$506,MATCH(A265,'연말 실사표'!$A$7:$A$506,0))))))</f>
        <v/>
      </c>
      <c r="R265" s="13" t="n"/>
    </row>
    <row r="266">
      <c r="A266" s="12" t="n"/>
      <c r="B266" s="13" t="n"/>
      <c r="C266" s="12" t="n"/>
      <c r="D266" s="14" t="n"/>
      <c r="E266" s="15" t="n"/>
      <c r="F266" s="15" t="n"/>
      <c r="G266" s="13" t="n"/>
      <c r="H266" s="13" t="n"/>
      <c r="I266" s="13" t="n"/>
      <c r="J266" s="13" t="n"/>
      <c r="K266" s="12" t="n"/>
      <c r="L266" s="12" t="n"/>
      <c r="M266" s="12" t="n"/>
      <c r="N266" s="14" t="n"/>
      <c r="O266" s="15" t="n"/>
      <c r="P266" s="12">
        <f>IF(E266="","",IF(E266&lt;=1000000,"확인 필요",""))</f>
        <v/>
      </c>
      <c r="Q266" s="12">
        <f>IF(A266="","",IF(OR(M266="폐기",M266="매각"),"-",IF(ISNA(MATCH(A266,'연말 실사표'!$A$7:$A$506,0)),"실사표에 없음",IF(INDEX('연말 실사표'!$D$7:$D$506,MATCH(A266,'연말 실사표'!$A$7:$A$506,0))="","미확인",INDEX('연말 실사표'!$D$7:$D$506,MATCH(A266,'연말 실사표'!$A$7:$A$506,0))))))</f>
        <v/>
      </c>
      <c r="R266" s="13" t="n"/>
    </row>
    <row r="267">
      <c r="A267" s="12" t="n"/>
      <c r="B267" s="13" t="n"/>
      <c r="C267" s="12" t="n"/>
      <c r="D267" s="14" t="n"/>
      <c r="E267" s="15" t="n"/>
      <c r="F267" s="15" t="n"/>
      <c r="G267" s="13" t="n"/>
      <c r="H267" s="13" t="n"/>
      <c r="I267" s="13" t="n"/>
      <c r="J267" s="13" t="n"/>
      <c r="K267" s="12" t="n"/>
      <c r="L267" s="12" t="n"/>
      <c r="M267" s="12" t="n"/>
      <c r="N267" s="14" t="n"/>
      <c r="O267" s="15" t="n"/>
      <c r="P267" s="12">
        <f>IF(E267="","",IF(E267&lt;=1000000,"확인 필요",""))</f>
        <v/>
      </c>
      <c r="Q267" s="12">
        <f>IF(A267="","",IF(OR(M267="폐기",M267="매각"),"-",IF(ISNA(MATCH(A267,'연말 실사표'!$A$7:$A$506,0)),"실사표에 없음",IF(INDEX('연말 실사표'!$D$7:$D$506,MATCH(A267,'연말 실사표'!$A$7:$A$506,0))="","미확인",INDEX('연말 실사표'!$D$7:$D$506,MATCH(A267,'연말 실사표'!$A$7:$A$506,0))))))</f>
        <v/>
      </c>
      <c r="R267" s="13" t="n"/>
    </row>
    <row r="268">
      <c r="A268" s="12" t="n"/>
      <c r="B268" s="13" t="n"/>
      <c r="C268" s="12" t="n"/>
      <c r="D268" s="14" t="n"/>
      <c r="E268" s="15" t="n"/>
      <c r="F268" s="15" t="n"/>
      <c r="G268" s="13" t="n"/>
      <c r="H268" s="13" t="n"/>
      <c r="I268" s="13" t="n"/>
      <c r="J268" s="13" t="n"/>
      <c r="K268" s="12" t="n"/>
      <c r="L268" s="12" t="n"/>
      <c r="M268" s="12" t="n"/>
      <c r="N268" s="14" t="n"/>
      <c r="O268" s="15" t="n"/>
      <c r="P268" s="12">
        <f>IF(E268="","",IF(E268&lt;=1000000,"확인 필요",""))</f>
        <v/>
      </c>
      <c r="Q268" s="12">
        <f>IF(A268="","",IF(OR(M268="폐기",M268="매각"),"-",IF(ISNA(MATCH(A268,'연말 실사표'!$A$7:$A$506,0)),"실사표에 없음",IF(INDEX('연말 실사표'!$D$7:$D$506,MATCH(A268,'연말 실사표'!$A$7:$A$506,0))="","미확인",INDEX('연말 실사표'!$D$7:$D$506,MATCH(A268,'연말 실사표'!$A$7:$A$506,0))))))</f>
        <v/>
      </c>
      <c r="R268" s="13" t="n"/>
    </row>
    <row r="269">
      <c r="A269" s="12" t="n"/>
      <c r="B269" s="13" t="n"/>
      <c r="C269" s="12" t="n"/>
      <c r="D269" s="14" t="n"/>
      <c r="E269" s="15" t="n"/>
      <c r="F269" s="15" t="n"/>
      <c r="G269" s="13" t="n"/>
      <c r="H269" s="13" t="n"/>
      <c r="I269" s="13" t="n"/>
      <c r="J269" s="13" t="n"/>
      <c r="K269" s="12" t="n"/>
      <c r="L269" s="12" t="n"/>
      <c r="M269" s="12" t="n"/>
      <c r="N269" s="14" t="n"/>
      <c r="O269" s="15" t="n"/>
      <c r="P269" s="12">
        <f>IF(E269="","",IF(E269&lt;=1000000,"확인 필요",""))</f>
        <v/>
      </c>
      <c r="Q269" s="12">
        <f>IF(A269="","",IF(OR(M269="폐기",M269="매각"),"-",IF(ISNA(MATCH(A269,'연말 실사표'!$A$7:$A$506,0)),"실사표에 없음",IF(INDEX('연말 실사표'!$D$7:$D$506,MATCH(A269,'연말 실사표'!$A$7:$A$506,0))="","미확인",INDEX('연말 실사표'!$D$7:$D$506,MATCH(A269,'연말 실사표'!$A$7:$A$506,0))))))</f>
        <v/>
      </c>
      <c r="R269" s="13" t="n"/>
    </row>
    <row r="270">
      <c r="A270" s="12" t="n"/>
      <c r="B270" s="13" t="n"/>
      <c r="C270" s="12" t="n"/>
      <c r="D270" s="14" t="n"/>
      <c r="E270" s="15" t="n"/>
      <c r="F270" s="15" t="n"/>
      <c r="G270" s="13" t="n"/>
      <c r="H270" s="13" t="n"/>
      <c r="I270" s="13" t="n"/>
      <c r="J270" s="13" t="n"/>
      <c r="K270" s="12" t="n"/>
      <c r="L270" s="12" t="n"/>
      <c r="M270" s="12" t="n"/>
      <c r="N270" s="14" t="n"/>
      <c r="O270" s="15" t="n"/>
      <c r="P270" s="12">
        <f>IF(E270="","",IF(E270&lt;=1000000,"확인 필요",""))</f>
        <v/>
      </c>
      <c r="Q270" s="12">
        <f>IF(A270="","",IF(OR(M270="폐기",M270="매각"),"-",IF(ISNA(MATCH(A270,'연말 실사표'!$A$7:$A$506,0)),"실사표에 없음",IF(INDEX('연말 실사표'!$D$7:$D$506,MATCH(A270,'연말 실사표'!$A$7:$A$506,0))="","미확인",INDEX('연말 실사표'!$D$7:$D$506,MATCH(A270,'연말 실사표'!$A$7:$A$506,0))))))</f>
        <v/>
      </c>
      <c r="R270" s="13" t="n"/>
    </row>
    <row r="271">
      <c r="A271" s="12" t="n"/>
      <c r="B271" s="13" t="n"/>
      <c r="C271" s="12" t="n"/>
      <c r="D271" s="14" t="n"/>
      <c r="E271" s="15" t="n"/>
      <c r="F271" s="15" t="n"/>
      <c r="G271" s="13" t="n"/>
      <c r="H271" s="13" t="n"/>
      <c r="I271" s="13" t="n"/>
      <c r="J271" s="13" t="n"/>
      <c r="K271" s="12" t="n"/>
      <c r="L271" s="12" t="n"/>
      <c r="M271" s="12" t="n"/>
      <c r="N271" s="14" t="n"/>
      <c r="O271" s="15" t="n"/>
      <c r="P271" s="12">
        <f>IF(E271="","",IF(E271&lt;=1000000,"확인 필요",""))</f>
        <v/>
      </c>
      <c r="Q271" s="12">
        <f>IF(A271="","",IF(OR(M271="폐기",M271="매각"),"-",IF(ISNA(MATCH(A271,'연말 실사표'!$A$7:$A$506,0)),"실사표에 없음",IF(INDEX('연말 실사표'!$D$7:$D$506,MATCH(A271,'연말 실사표'!$A$7:$A$506,0))="","미확인",INDEX('연말 실사표'!$D$7:$D$506,MATCH(A271,'연말 실사표'!$A$7:$A$506,0))))))</f>
        <v/>
      </c>
      <c r="R271" s="13" t="n"/>
    </row>
    <row r="272">
      <c r="A272" s="12" t="n"/>
      <c r="B272" s="13" t="n"/>
      <c r="C272" s="12" t="n"/>
      <c r="D272" s="14" t="n"/>
      <c r="E272" s="15" t="n"/>
      <c r="F272" s="15" t="n"/>
      <c r="G272" s="13" t="n"/>
      <c r="H272" s="13" t="n"/>
      <c r="I272" s="13" t="n"/>
      <c r="J272" s="13" t="n"/>
      <c r="K272" s="12" t="n"/>
      <c r="L272" s="12" t="n"/>
      <c r="M272" s="12" t="n"/>
      <c r="N272" s="14" t="n"/>
      <c r="O272" s="15" t="n"/>
      <c r="P272" s="12">
        <f>IF(E272="","",IF(E272&lt;=1000000,"확인 필요",""))</f>
        <v/>
      </c>
      <c r="Q272" s="12">
        <f>IF(A272="","",IF(OR(M272="폐기",M272="매각"),"-",IF(ISNA(MATCH(A272,'연말 실사표'!$A$7:$A$506,0)),"실사표에 없음",IF(INDEX('연말 실사표'!$D$7:$D$506,MATCH(A272,'연말 실사표'!$A$7:$A$506,0))="","미확인",INDEX('연말 실사표'!$D$7:$D$506,MATCH(A272,'연말 실사표'!$A$7:$A$506,0))))))</f>
        <v/>
      </c>
      <c r="R272" s="13" t="n"/>
    </row>
    <row r="273">
      <c r="A273" s="12" t="n"/>
      <c r="B273" s="13" t="n"/>
      <c r="C273" s="12" t="n"/>
      <c r="D273" s="14" t="n"/>
      <c r="E273" s="15" t="n"/>
      <c r="F273" s="15" t="n"/>
      <c r="G273" s="13" t="n"/>
      <c r="H273" s="13" t="n"/>
      <c r="I273" s="13" t="n"/>
      <c r="J273" s="13" t="n"/>
      <c r="K273" s="12" t="n"/>
      <c r="L273" s="12" t="n"/>
      <c r="M273" s="12" t="n"/>
      <c r="N273" s="14" t="n"/>
      <c r="O273" s="15" t="n"/>
      <c r="P273" s="12">
        <f>IF(E273="","",IF(E273&lt;=1000000,"확인 필요",""))</f>
        <v/>
      </c>
      <c r="Q273" s="12">
        <f>IF(A273="","",IF(OR(M273="폐기",M273="매각"),"-",IF(ISNA(MATCH(A273,'연말 실사표'!$A$7:$A$506,0)),"실사표에 없음",IF(INDEX('연말 실사표'!$D$7:$D$506,MATCH(A273,'연말 실사표'!$A$7:$A$506,0))="","미확인",INDEX('연말 실사표'!$D$7:$D$506,MATCH(A273,'연말 실사표'!$A$7:$A$506,0))))))</f>
        <v/>
      </c>
      <c r="R273" s="13" t="n"/>
    </row>
    <row r="274">
      <c r="A274" s="12" t="n"/>
      <c r="B274" s="13" t="n"/>
      <c r="C274" s="12" t="n"/>
      <c r="D274" s="14" t="n"/>
      <c r="E274" s="15" t="n"/>
      <c r="F274" s="15" t="n"/>
      <c r="G274" s="13" t="n"/>
      <c r="H274" s="13" t="n"/>
      <c r="I274" s="13" t="n"/>
      <c r="J274" s="13" t="n"/>
      <c r="K274" s="12" t="n"/>
      <c r="L274" s="12" t="n"/>
      <c r="M274" s="12" t="n"/>
      <c r="N274" s="14" t="n"/>
      <c r="O274" s="15" t="n"/>
      <c r="P274" s="12">
        <f>IF(E274="","",IF(E274&lt;=1000000,"확인 필요",""))</f>
        <v/>
      </c>
      <c r="Q274" s="12">
        <f>IF(A274="","",IF(OR(M274="폐기",M274="매각"),"-",IF(ISNA(MATCH(A274,'연말 실사표'!$A$7:$A$506,0)),"실사표에 없음",IF(INDEX('연말 실사표'!$D$7:$D$506,MATCH(A274,'연말 실사표'!$A$7:$A$506,0))="","미확인",INDEX('연말 실사표'!$D$7:$D$506,MATCH(A274,'연말 실사표'!$A$7:$A$506,0))))))</f>
        <v/>
      </c>
      <c r="R274" s="13" t="n"/>
    </row>
    <row r="275">
      <c r="A275" s="12" t="n"/>
      <c r="B275" s="13" t="n"/>
      <c r="C275" s="12" t="n"/>
      <c r="D275" s="14" t="n"/>
      <c r="E275" s="15" t="n"/>
      <c r="F275" s="15" t="n"/>
      <c r="G275" s="13" t="n"/>
      <c r="H275" s="13" t="n"/>
      <c r="I275" s="13" t="n"/>
      <c r="J275" s="13" t="n"/>
      <c r="K275" s="12" t="n"/>
      <c r="L275" s="12" t="n"/>
      <c r="M275" s="12" t="n"/>
      <c r="N275" s="14" t="n"/>
      <c r="O275" s="15" t="n"/>
      <c r="P275" s="12">
        <f>IF(E275="","",IF(E275&lt;=1000000,"확인 필요",""))</f>
        <v/>
      </c>
      <c r="Q275" s="12">
        <f>IF(A275="","",IF(OR(M275="폐기",M275="매각"),"-",IF(ISNA(MATCH(A275,'연말 실사표'!$A$7:$A$506,0)),"실사표에 없음",IF(INDEX('연말 실사표'!$D$7:$D$506,MATCH(A275,'연말 실사표'!$A$7:$A$506,0))="","미확인",INDEX('연말 실사표'!$D$7:$D$506,MATCH(A275,'연말 실사표'!$A$7:$A$506,0))))))</f>
        <v/>
      </c>
      <c r="R275" s="13" t="n"/>
    </row>
    <row r="276">
      <c r="A276" s="12" t="n"/>
      <c r="B276" s="13" t="n"/>
      <c r="C276" s="12" t="n"/>
      <c r="D276" s="14" t="n"/>
      <c r="E276" s="15" t="n"/>
      <c r="F276" s="15" t="n"/>
      <c r="G276" s="13" t="n"/>
      <c r="H276" s="13" t="n"/>
      <c r="I276" s="13" t="n"/>
      <c r="J276" s="13" t="n"/>
      <c r="K276" s="12" t="n"/>
      <c r="L276" s="12" t="n"/>
      <c r="M276" s="12" t="n"/>
      <c r="N276" s="14" t="n"/>
      <c r="O276" s="15" t="n"/>
      <c r="P276" s="12">
        <f>IF(E276="","",IF(E276&lt;=1000000,"확인 필요",""))</f>
        <v/>
      </c>
      <c r="Q276" s="12">
        <f>IF(A276="","",IF(OR(M276="폐기",M276="매각"),"-",IF(ISNA(MATCH(A276,'연말 실사표'!$A$7:$A$506,0)),"실사표에 없음",IF(INDEX('연말 실사표'!$D$7:$D$506,MATCH(A276,'연말 실사표'!$A$7:$A$506,0))="","미확인",INDEX('연말 실사표'!$D$7:$D$506,MATCH(A276,'연말 실사표'!$A$7:$A$506,0))))))</f>
        <v/>
      </c>
      <c r="R276" s="13" t="n"/>
    </row>
    <row r="277">
      <c r="A277" s="12" t="n"/>
      <c r="B277" s="13" t="n"/>
      <c r="C277" s="12" t="n"/>
      <c r="D277" s="14" t="n"/>
      <c r="E277" s="15" t="n"/>
      <c r="F277" s="15" t="n"/>
      <c r="G277" s="13" t="n"/>
      <c r="H277" s="13" t="n"/>
      <c r="I277" s="13" t="n"/>
      <c r="J277" s="13" t="n"/>
      <c r="K277" s="12" t="n"/>
      <c r="L277" s="12" t="n"/>
      <c r="M277" s="12" t="n"/>
      <c r="N277" s="14" t="n"/>
      <c r="O277" s="15" t="n"/>
      <c r="P277" s="12">
        <f>IF(E277="","",IF(E277&lt;=1000000,"확인 필요",""))</f>
        <v/>
      </c>
      <c r="Q277" s="12">
        <f>IF(A277="","",IF(OR(M277="폐기",M277="매각"),"-",IF(ISNA(MATCH(A277,'연말 실사표'!$A$7:$A$506,0)),"실사표에 없음",IF(INDEX('연말 실사표'!$D$7:$D$506,MATCH(A277,'연말 실사표'!$A$7:$A$506,0))="","미확인",INDEX('연말 실사표'!$D$7:$D$506,MATCH(A277,'연말 실사표'!$A$7:$A$506,0))))))</f>
        <v/>
      </c>
      <c r="R277" s="13" t="n"/>
    </row>
    <row r="278">
      <c r="A278" s="12" t="n"/>
      <c r="B278" s="13" t="n"/>
      <c r="C278" s="12" t="n"/>
      <c r="D278" s="14" t="n"/>
      <c r="E278" s="15" t="n"/>
      <c r="F278" s="15" t="n"/>
      <c r="G278" s="13" t="n"/>
      <c r="H278" s="13" t="n"/>
      <c r="I278" s="13" t="n"/>
      <c r="J278" s="13" t="n"/>
      <c r="K278" s="12" t="n"/>
      <c r="L278" s="12" t="n"/>
      <c r="M278" s="12" t="n"/>
      <c r="N278" s="14" t="n"/>
      <c r="O278" s="15" t="n"/>
      <c r="P278" s="12">
        <f>IF(E278="","",IF(E278&lt;=1000000,"확인 필요",""))</f>
        <v/>
      </c>
      <c r="Q278" s="12">
        <f>IF(A278="","",IF(OR(M278="폐기",M278="매각"),"-",IF(ISNA(MATCH(A278,'연말 실사표'!$A$7:$A$506,0)),"실사표에 없음",IF(INDEX('연말 실사표'!$D$7:$D$506,MATCH(A278,'연말 실사표'!$A$7:$A$506,0))="","미확인",INDEX('연말 실사표'!$D$7:$D$506,MATCH(A278,'연말 실사표'!$A$7:$A$506,0))))))</f>
        <v/>
      </c>
      <c r="R278" s="13" t="n"/>
    </row>
    <row r="279">
      <c r="A279" s="12" t="n"/>
      <c r="B279" s="13" t="n"/>
      <c r="C279" s="12" t="n"/>
      <c r="D279" s="14" t="n"/>
      <c r="E279" s="15" t="n"/>
      <c r="F279" s="15" t="n"/>
      <c r="G279" s="13" t="n"/>
      <c r="H279" s="13" t="n"/>
      <c r="I279" s="13" t="n"/>
      <c r="J279" s="13" t="n"/>
      <c r="K279" s="12" t="n"/>
      <c r="L279" s="12" t="n"/>
      <c r="M279" s="12" t="n"/>
      <c r="N279" s="14" t="n"/>
      <c r="O279" s="15" t="n"/>
      <c r="P279" s="12">
        <f>IF(E279="","",IF(E279&lt;=1000000,"확인 필요",""))</f>
        <v/>
      </c>
      <c r="Q279" s="12">
        <f>IF(A279="","",IF(OR(M279="폐기",M279="매각"),"-",IF(ISNA(MATCH(A279,'연말 실사표'!$A$7:$A$506,0)),"실사표에 없음",IF(INDEX('연말 실사표'!$D$7:$D$506,MATCH(A279,'연말 실사표'!$A$7:$A$506,0))="","미확인",INDEX('연말 실사표'!$D$7:$D$506,MATCH(A279,'연말 실사표'!$A$7:$A$506,0))))))</f>
        <v/>
      </c>
      <c r="R279" s="13" t="n"/>
    </row>
    <row r="280">
      <c r="A280" s="12" t="n"/>
      <c r="B280" s="13" t="n"/>
      <c r="C280" s="12" t="n"/>
      <c r="D280" s="14" t="n"/>
      <c r="E280" s="15" t="n"/>
      <c r="F280" s="15" t="n"/>
      <c r="G280" s="13" t="n"/>
      <c r="H280" s="13" t="n"/>
      <c r="I280" s="13" t="n"/>
      <c r="J280" s="13" t="n"/>
      <c r="K280" s="12" t="n"/>
      <c r="L280" s="12" t="n"/>
      <c r="M280" s="12" t="n"/>
      <c r="N280" s="14" t="n"/>
      <c r="O280" s="15" t="n"/>
      <c r="P280" s="12">
        <f>IF(E280="","",IF(E280&lt;=1000000,"확인 필요",""))</f>
        <v/>
      </c>
      <c r="Q280" s="12">
        <f>IF(A280="","",IF(OR(M280="폐기",M280="매각"),"-",IF(ISNA(MATCH(A280,'연말 실사표'!$A$7:$A$506,0)),"실사표에 없음",IF(INDEX('연말 실사표'!$D$7:$D$506,MATCH(A280,'연말 실사표'!$A$7:$A$506,0))="","미확인",INDEX('연말 실사표'!$D$7:$D$506,MATCH(A280,'연말 실사표'!$A$7:$A$506,0))))))</f>
        <v/>
      </c>
      <c r="R280" s="13" t="n"/>
    </row>
    <row r="281">
      <c r="A281" s="12" t="n"/>
      <c r="B281" s="13" t="n"/>
      <c r="C281" s="12" t="n"/>
      <c r="D281" s="14" t="n"/>
      <c r="E281" s="15" t="n"/>
      <c r="F281" s="15" t="n"/>
      <c r="G281" s="13" t="n"/>
      <c r="H281" s="13" t="n"/>
      <c r="I281" s="13" t="n"/>
      <c r="J281" s="13" t="n"/>
      <c r="K281" s="12" t="n"/>
      <c r="L281" s="12" t="n"/>
      <c r="M281" s="12" t="n"/>
      <c r="N281" s="14" t="n"/>
      <c r="O281" s="15" t="n"/>
      <c r="P281" s="12">
        <f>IF(E281="","",IF(E281&lt;=1000000,"확인 필요",""))</f>
        <v/>
      </c>
      <c r="Q281" s="12">
        <f>IF(A281="","",IF(OR(M281="폐기",M281="매각"),"-",IF(ISNA(MATCH(A281,'연말 실사표'!$A$7:$A$506,0)),"실사표에 없음",IF(INDEX('연말 실사표'!$D$7:$D$506,MATCH(A281,'연말 실사표'!$A$7:$A$506,0))="","미확인",INDEX('연말 실사표'!$D$7:$D$506,MATCH(A281,'연말 실사표'!$A$7:$A$506,0))))))</f>
        <v/>
      </c>
      <c r="R281" s="13" t="n"/>
    </row>
    <row r="282">
      <c r="A282" s="12" t="n"/>
      <c r="B282" s="13" t="n"/>
      <c r="C282" s="12" t="n"/>
      <c r="D282" s="14" t="n"/>
      <c r="E282" s="15" t="n"/>
      <c r="F282" s="15" t="n"/>
      <c r="G282" s="13" t="n"/>
      <c r="H282" s="13" t="n"/>
      <c r="I282" s="13" t="n"/>
      <c r="J282" s="13" t="n"/>
      <c r="K282" s="12" t="n"/>
      <c r="L282" s="12" t="n"/>
      <c r="M282" s="12" t="n"/>
      <c r="N282" s="14" t="n"/>
      <c r="O282" s="15" t="n"/>
      <c r="P282" s="12">
        <f>IF(E282="","",IF(E282&lt;=1000000,"확인 필요",""))</f>
        <v/>
      </c>
      <c r="Q282" s="12">
        <f>IF(A282="","",IF(OR(M282="폐기",M282="매각"),"-",IF(ISNA(MATCH(A282,'연말 실사표'!$A$7:$A$506,0)),"실사표에 없음",IF(INDEX('연말 실사표'!$D$7:$D$506,MATCH(A282,'연말 실사표'!$A$7:$A$506,0))="","미확인",INDEX('연말 실사표'!$D$7:$D$506,MATCH(A282,'연말 실사표'!$A$7:$A$506,0))))))</f>
        <v/>
      </c>
      <c r="R282" s="13" t="n"/>
    </row>
    <row r="283">
      <c r="A283" s="12" t="n"/>
      <c r="B283" s="13" t="n"/>
      <c r="C283" s="12" t="n"/>
      <c r="D283" s="14" t="n"/>
      <c r="E283" s="15" t="n"/>
      <c r="F283" s="15" t="n"/>
      <c r="G283" s="13" t="n"/>
      <c r="H283" s="13" t="n"/>
      <c r="I283" s="13" t="n"/>
      <c r="J283" s="13" t="n"/>
      <c r="K283" s="12" t="n"/>
      <c r="L283" s="12" t="n"/>
      <c r="M283" s="12" t="n"/>
      <c r="N283" s="14" t="n"/>
      <c r="O283" s="15" t="n"/>
      <c r="P283" s="12">
        <f>IF(E283="","",IF(E283&lt;=1000000,"확인 필요",""))</f>
        <v/>
      </c>
      <c r="Q283" s="12">
        <f>IF(A283="","",IF(OR(M283="폐기",M283="매각"),"-",IF(ISNA(MATCH(A283,'연말 실사표'!$A$7:$A$506,0)),"실사표에 없음",IF(INDEX('연말 실사표'!$D$7:$D$506,MATCH(A283,'연말 실사표'!$A$7:$A$506,0))="","미확인",INDEX('연말 실사표'!$D$7:$D$506,MATCH(A283,'연말 실사표'!$A$7:$A$506,0))))))</f>
        <v/>
      </c>
      <c r="R283" s="13" t="n"/>
    </row>
    <row r="284">
      <c r="A284" s="12" t="n"/>
      <c r="B284" s="13" t="n"/>
      <c r="C284" s="12" t="n"/>
      <c r="D284" s="14" t="n"/>
      <c r="E284" s="15" t="n"/>
      <c r="F284" s="15" t="n"/>
      <c r="G284" s="13" t="n"/>
      <c r="H284" s="13" t="n"/>
      <c r="I284" s="13" t="n"/>
      <c r="J284" s="13" t="n"/>
      <c r="K284" s="12" t="n"/>
      <c r="L284" s="12" t="n"/>
      <c r="M284" s="12" t="n"/>
      <c r="N284" s="14" t="n"/>
      <c r="O284" s="15" t="n"/>
      <c r="P284" s="12">
        <f>IF(E284="","",IF(E284&lt;=1000000,"확인 필요",""))</f>
        <v/>
      </c>
      <c r="Q284" s="12">
        <f>IF(A284="","",IF(OR(M284="폐기",M284="매각"),"-",IF(ISNA(MATCH(A284,'연말 실사표'!$A$7:$A$506,0)),"실사표에 없음",IF(INDEX('연말 실사표'!$D$7:$D$506,MATCH(A284,'연말 실사표'!$A$7:$A$506,0))="","미확인",INDEX('연말 실사표'!$D$7:$D$506,MATCH(A284,'연말 실사표'!$A$7:$A$506,0))))))</f>
        <v/>
      </c>
      <c r="R284" s="13" t="n"/>
    </row>
    <row r="285">
      <c r="A285" s="12" t="n"/>
      <c r="B285" s="13" t="n"/>
      <c r="C285" s="12" t="n"/>
      <c r="D285" s="14" t="n"/>
      <c r="E285" s="15" t="n"/>
      <c r="F285" s="15" t="n"/>
      <c r="G285" s="13" t="n"/>
      <c r="H285" s="13" t="n"/>
      <c r="I285" s="13" t="n"/>
      <c r="J285" s="13" t="n"/>
      <c r="K285" s="12" t="n"/>
      <c r="L285" s="12" t="n"/>
      <c r="M285" s="12" t="n"/>
      <c r="N285" s="14" t="n"/>
      <c r="O285" s="15" t="n"/>
      <c r="P285" s="12">
        <f>IF(E285="","",IF(E285&lt;=1000000,"확인 필요",""))</f>
        <v/>
      </c>
      <c r="Q285" s="12">
        <f>IF(A285="","",IF(OR(M285="폐기",M285="매각"),"-",IF(ISNA(MATCH(A285,'연말 실사표'!$A$7:$A$506,0)),"실사표에 없음",IF(INDEX('연말 실사표'!$D$7:$D$506,MATCH(A285,'연말 실사표'!$A$7:$A$506,0))="","미확인",INDEX('연말 실사표'!$D$7:$D$506,MATCH(A285,'연말 실사표'!$A$7:$A$506,0))))))</f>
        <v/>
      </c>
      <c r="R285" s="13" t="n"/>
    </row>
    <row r="286">
      <c r="A286" s="12" t="n"/>
      <c r="B286" s="13" t="n"/>
      <c r="C286" s="12" t="n"/>
      <c r="D286" s="14" t="n"/>
      <c r="E286" s="15" t="n"/>
      <c r="F286" s="15" t="n"/>
      <c r="G286" s="13" t="n"/>
      <c r="H286" s="13" t="n"/>
      <c r="I286" s="13" t="n"/>
      <c r="J286" s="13" t="n"/>
      <c r="K286" s="12" t="n"/>
      <c r="L286" s="12" t="n"/>
      <c r="M286" s="12" t="n"/>
      <c r="N286" s="14" t="n"/>
      <c r="O286" s="15" t="n"/>
      <c r="P286" s="12">
        <f>IF(E286="","",IF(E286&lt;=1000000,"확인 필요",""))</f>
        <v/>
      </c>
      <c r="Q286" s="12">
        <f>IF(A286="","",IF(OR(M286="폐기",M286="매각"),"-",IF(ISNA(MATCH(A286,'연말 실사표'!$A$7:$A$506,0)),"실사표에 없음",IF(INDEX('연말 실사표'!$D$7:$D$506,MATCH(A286,'연말 실사표'!$A$7:$A$506,0))="","미확인",INDEX('연말 실사표'!$D$7:$D$506,MATCH(A286,'연말 실사표'!$A$7:$A$506,0))))))</f>
        <v/>
      </c>
      <c r="R286" s="13" t="n"/>
    </row>
    <row r="287">
      <c r="A287" s="12" t="n"/>
      <c r="B287" s="13" t="n"/>
      <c r="C287" s="12" t="n"/>
      <c r="D287" s="14" t="n"/>
      <c r="E287" s="15" t="n"/>
      <c r="F287" s="15" t="n"/>
      <c r="G287" s="13" t="n"/>
      <c r="H287" s="13" t="n"/>
      <c r="I287" s="13" t="n"/>
      <c r="J287" s="13" t="n"/>
      <c r="K287" s="12" t="n"/>
      <c r="L287" s="12" t="n"/>
      <c r="M287" s="12" t="n"/>
      <c r="N287" s="14" t="n"/>
      <c r="O287" s="15" t="n"/>
      <c r="P287" s="12">
        <f>IF(E287="","",IF(E287&lt;=1000000,"확인 필요",""))</f>
        <v/>
      </c>
      <c r="Q287" s="12">
        <f>IF(A287="","",IF(OR(M287="폐기",M287="매각"),"-",IF(ISNA(MATCH(A287,'연말 실사표'!$A$7:$A$506,0)),"실사표에 없음",IF(INDEX('연말 실사표'!$D$7:$D$506,MATCH(A287,'연말 실사표'!$A$7:$A$506,0))="","미확인",INDEX('연말 실사표'!$D$7:$D$506,MATCH(A287,'연말 실사표'!$A$7:$A$506,0))))))</f>
        <v/>
      </c>
      <c r="R287" s="13" t="n"/>
    </row>
    <row r="288">
      <c r="A288" s="12" t="n"/>
      <c r="B288" s="13" t="n"/>
      <c r="C288" s="12" t="n"/>
      <c r="D288" s="14" t="n"/>
      <c r="E288" s="15" t="n"/>
      <c r="F288" s="15" t="n"/>
      <c r="G288" s="13" t="n"/>
      <c r="H288" s="13" t="n"/>
      <c r="I288" s="13" t="n"/>
      <c r="J288" s="13" t="n"/>
      <c r="K288" s="12" t="n"/>
      <c r="L288" s="12" t="n"/>
      <c r="M288" s="12" t="n"/>
      <c r="N288" s="14" t="n"/>
      <c r="O288" s="15" t="n"/>
      <c r="P288" s="12">
        <f>IF(E288="","",IF(E288&lt;=1000000,"확인 필요",""))</f>
        <v/>
      </c>
      <c r="Q288" s="12">
        <f>IF(A288="","",IF(OR(M288="폐기",M288="매각"),"-",IF(ISNA(MATCH(A288,'연말 실사표'!$A$7:$A$506,0)),"실사표에 없음",IF(INDEX('연말 실사표'!$D$7:$D$506,MATCH(A288,'연말 실사표'!$A$7:$A$506,0))="","미확인",INDEX('연말 실사표'!$D$7:$D$506,MATCH(A288,'연말 실사표'!$A$7:$A$506,0))))))</f>
        <v/>
      </c>
      <c r="R288" s="13" t="n"/>
    </row>
    <row r="289">
      <c r="A289" s="12" t="n"/>
      <c r="B289" s="13" t="n"/>
      <c r="C289" s="12" t="n"/>
      <c r="D289" s="14" t="n"/>
      <c r="E289" s="15" t="n"/>
      <c r="F289" s="15" t="n"/>
      <c r="G289" s="13" t="n"/>
      <c r="H289" s="13" t="n"/>
      <c r="I289" s="13" t="n"/>
      <c r="J289" s="13" t="n"/>
      <c r="K289" s="12" t="n"/>
      <c r="L289" s="12" t="n"/>
      <c r="M289" s="12" t="n"/>
      <c r="N289" s="14" t="n"/>
      <c r="O289" s="15" t="n"/>
      <c r="P289" s="12">
        <f>IF(E289="","",IF(E289&lt;=1000000,"확인 필요",""))</f>
        <v/>
      </c>
      <c r="Q289" s="12">
        <f>IF(A289="","",IF(OR(M289="폐기",M289="매각"),"-",IF(ISNA(MATCH(A289,'연말 실사표'!$A$7:$A$506,0)),"실사표에 없음",IF(INDEX('연말 실사표'!$D$7:$D$506,MATCH(A289,'연말 실사표'!$A$7:$A$506,0))="","미확인",INDEX('연말 실사표'!$D$7:$D$506,MATCH(A289,'연말 실사표'!$A$7:$A$506,0))))))</f>
        <v/>
      </c>
      <c r="R289" s="13" t="n"/>
    </row>
    <row r="290">
      <c r="A290" s="12" t="n"/>
      <c r="B290" s="13" t="n"/>
      <c r="C290" s="12" t="n"/>
      <c r="D290" s="14" t="n"/>
      <c r="E290" s="15" t="n"/>
      <c r="F290" s="15" t="n"/>
      <c r="G290" s="13" t="n"/>
      <c r="H290" s="13" t="n"/>
      <c r="I290" s="13" t="n"/>
      <c r="J290" s="13" t="n"/>
      <c r="K290" s="12" t="n"/>
      <c r="L290" s="12" t="n"/>
      <c r="M290" s="12" t="n"/>
      <c r="N290" s="14" t="n"/>
      <c r="O290" s="15" t="n"/>
      <c r="P290" s="12">
        <f>IF(E290="","",IF(E290&lt;=1000000,"확인 필요",""))</f>
        <v/>
      </c>
      <c r="Q290" s="12">
        <f>IF(A290="","",IF(OR(M290="폐기",M290="매각"),"-",IF(ISNA(MATCH(A290,'연말 실사표'!$A$7:$A$506,0)),"실사표에 없음",IF(INDEX('연말 실사표'!$D$7:$D$506,MATCH(A290,'연말 실사표'!$A$7:$A$506,0))="","미확인",INDEX('연말 실사표'!$D$7:$D$506,MATCH(A290,'연말 실사표'!$A$7:$A$506,0))))))</f>
        <v/>
      </c>
      <c r="R290" s="13" t="n"/>
    </row>
    <row r="291">
      <c r="A291" s="12" t="n"/>
      <c r="B291" s="13" t="n"/>
      <c r="C291" s="12" t="n"/>
      <c r="D291" s="14" t="n"/>
      <c r="E291" s="15" t="n"/>
      <c r="F291" s="15" t="n"/>
      <c r="G291" s="13" t="n"/>
      <c r="H291" s="13" t="n"/>
      <c r="I291" s="13" t="n"/>
      <c r="J291" s="13" t="n"/>
      <c r="K291" s="12" t="n"/>
      <c r="L291" s="12" t="n"/>
      <c r="M291" s="12" t="n"/>
      <c r="N291" s="14" t="n"/>
      <c r="O291" s="15" t="n"/>
      <c r="P291" s="12">
        <f>IF(E291="","",IF(E291&lt;=1000000,"확인 필요",""))</f>
        <v/>
      </c>
      <c r="Q291" s="12">
        <f>IF(A291="","",IF(OR(M291="폐기",M291="매각"),"-",IF(ISNA(MATCH(A291,'연말 실사표'!$A$7:$A$506,0)),"실사표에 없음",IF(INDEX('연말 실사표'!$D$7:$D$506,MATCH(A291,'연말 실사표'!$A$7:$A$506,0))="","미확인",INDEX('연말 실사표'!$D$7:$D$506,MATCH(A291,'연말 실사표'!$A$7:$A$506,0))))))</f>
        <v/>
      </c>
      <c r="R291" s="13" t="n"/>
    </row>
    <row r="292">
      <c r="A292" s="12" t="n"/>
      <c r="B292" s="13" t="n"/>
      <c r="C292" s="12" t="n"/>
      <c r="D292" s="14" t="n"/>
      <c r="E292" s="15" t="n"/>
      <c r="F292" s="15" t="n"/>
      <c r="G292" s="13" t="n"/>
      <c r="H292" s="13" t="n"/>
      <c r="I292" s="13" t="n"/>
      <c r="J292" s="13" t="n"/>
      <c r="K292" s="12" t="n"/>
      <c r="L292" s="12" t="n"/>
      <c r="M292" s="12" t="n"/>
      <c r="N292" s="14" t="n"/>
      <c r="O292" s="15" t="n"/>
      <c r="P292" s="12">
        <f>IF(E292="","",IF(E292&lt;=1000000,"확인 필요",""))</f>
        <v/>
      </c>
      <c r="Q292" s="12">
        <f>IF(A292="","",IF(OR(M292="폐기",M292="매각"),"-",IF(ISNA(MATCH(A292,'연말 실사표'!$A$7:$A$506,0)),"실사표에 없음",IF(INDEX('연말 실사표'!$D$7:$D$506,MATCH(A292,'연말 실사표'!$A$7:$A$506,0))="","미확인",INDEX('연말 실사표'!$D$7:$D$506,MATCH(A292,'연말 실사표'!$A$7:$A$506,0))))))</f>
        <v/>
      </c>
      <c r="R292" s="13" t="n"/>
    </row>
    <row r="293">
      <c r="A293" s="12" t="n"/>
      <c r="B293" s="13" t="n"/>
      <c r="C293" s="12" t="n"/>
      <c r="D293" s="14" t="n"/>
      <c r="E293" s="15" t="n"/>
      <c r="F293" s="15" t="n"/>
      <c r="G293" s="13" t="n"/>
      <c r="H293" s="13" t="n"/>
      <c r="I293" s="13" t="n"/>
      <c r="J293" s="13" t="n"/>
      <c r="K293" s="12" t="n"/>
      <c r="L293" s="12" t="n"/>
      <c r="M293" s="12" t="n"/>
      <c r="N293" s="14" t="n"/>
      <c r="O293" s="15" t="n"/>
      <c r="P293" s="12">
        <f>IF(E293="","",IF(E293&lt;=1000000,"확인 필요",""))</f>
        <v/>
      </c>
      <c r="Q293" s="12">
        <f>IF(A293="","",IF(OR(M293="폐기",M293="매각"),"-",IF(ISNA(MATCH(A293,'연말 실사표'!$A$7:$A$506,0)),"실사표에 없음",IF(INDEX('연말 실사표'!$D$7:$D$506,MATCH(A293,'연말 실사표'!$A$7:$A$506,0))="","미확인",INDEX('연말 실사표'!$D$7:$D$506,MATCH(A293,'연말 실사표'!$A$7:$A$506,0))))))</f>
        <v/>
      </c>
      <c r="R293" s="13" t="n"/>
    </row>
    <row r="294">
      <c r="A294" s="12" t="n"/>
      <c r="B294" s="13" t="n"/>
      <c r="C294" s="12" t="n"/>
      <c r="D294" s="14" t="n"/>
      <c r="E294" s="15" t="n"/>
      <c r="F294" s="15" t="n"/>
      <c r="G294" s="13" t="n"/>
      <c r="H294" s="13" t="n"/>
      <c r="I294" s="13" t="n"/>
      <c r="J294" s="13" t="n"/>
      <c r="K294" s="12" t="n"/>
      <c r="L294" s="12" t="n"/>
      <c r="M294" s="12" t="n"/>
      <c r="N294" s="14" t="n"/>
      <c r="O294" s="15" t="n"/>
      <c r="P294" s="12">
        <f>IF(E294="","",IF(E294&lt;=1000000,"확인 필요",""))</f>
        <v/>
      </c>
      <c r="Q294" s="12">
        <f>IF(A294="","",IF(OR(M294="폐기",M294="매각"),"-",IF(ISNA(MATCH(A294,'연말 실사표'!$A$7:$A$506,0)),"실사표에 없음",IF(INDEX('연말 실사표'!$D$7:$D$506,MATCH(A294,'연말 실사표'!$A$7:$A$506,0))="","미확인",INDEX('연말 실사표'!$D$7:$D$506,MATCH(A294,'연말 실사표'!$A$7:$A$506,0))))))</f>
        <v/>
      </c>
      <c r="R294" s="13" t="n"/>
    </row>
    <row r="295">
      <c r="A295" s="12" t="n"/>
      <c r="B295" s="13" t="n"/>
      <c r="C295" s="12" t="n"/>
      <c r="D295" s="14" t="n"/>
      <c r="E295" s="15" t="n"/>
      <c r="F295" s="15" t="n"/>
      <c r="G295" s="13" t="n"/>
      <c r="H295" s="13" t="n"/>
      <c r="I295" s="13" t="n"/>
      <c r="J295" s="13" t="n"/>
      <c r="K295" s="12" t="n"/>
      <c r="L295" s="12" t="n"/>
      <c r="M295" s="12" t="n"/>
      <c r="N295" s="14" t="n"/>
      <c r="O295" s="15" t="n"/>
      <c r="P295" s="12">
        <f>IF(E295="","",IF(E295&lt;=1000000,"확인 필요",""))</f>
        <v/>
      </c>
      <c r="Q295" s="12">
        <f>IF(A295="","",IF(OR(M295="폐기",M295="매각"),"-",IF(ISNA(MATCH(A295,'연말 실사표'!$A$7:$A$506,0)),"실사표에 없음",IF(INDEX('연말 실사표'!$D$7:$D$506,MATCH(A295,'연말 실사표'!$A$7:$A$506,0))="","미확인",INDEX('연말 실사표'!$D$7:$D$506,MATCH(A295,'연말 실사표'!$A$7:$A$506,0))))))</f>
        <v/>
      </c>
      <c r="R295" s="13" t="n"/>
    </row>
    <row r="296">
      <c r="A296" s="12" t="n"/>
      <c r="B296" s="13" t="n"/>
      <c r="C296" s="12" t="n"/>
      <c r="D296" s="14" t="n"/>
      <c r="E296" s="15" t="n"/>
      <c r="F296" s="15" t="n"/>
      <c r="G296" s="13" t="n"/>
      <c r="H296" s="13" t="n"/>
      <c r="I296" s="13" t="n"/>
      <c r="J296" s="13" t="n"/>
      <c r="K296" s="12" t="n"/>
      <c r="L296" s="12" t="n"/>
      <c r="M296" s="12" t="n"/>
      <c r="N296" s="14" t="n"/>
      <c r="O296" s="15" t="n"/>
      <c r="P296" s="12">
        <f>IF(E296="","",IF(E296&lt;=1000000,"확인 필요",""))</f>
        <v/>
      </c>
      <c r="Q296" s="12">
        <f>IF(A296="","",IF(OR(M296="폐기",M296="매각"),"-",IF(ISNA(MATCH(A296,'연말 실사표'!$A$7:$A$506,0)),"실사표에 없음",IF(INDEX('연말 실사표'!$D$7:$D$506,MATCH(A296,'연말 실사표'!$A$7:$A$506,0))="","미확인",INDEX('연말 실사표'!$D$7:$D$506,MATCH(A296,'연말 실사표'!$A$7:$A$506,0))))))</f>
        <v/>
      </c>
      <c r="R296" s="13" t="n"/>
    </row>
    <row r="297">
      <c r="A297" s="12" t="n"/>
      <c r="B297" s="13" t="n"/>
      <c r="C297" s="12" t="n"/>
      <c r="D297" s="14" t="n"/>
      <c r="E297" s="15" t="n"/>
      <c r="F297" s="15" t="n"/>
      <c r="G297" s="13" t="n"/>
      <c r="H297" s="13" t="n"/>
      <c r="I297" s="13" t="n"/>
      <c r="J297" s="13" t="n"/>
      <c r="K297" s="12" t="n"/>
      <c r="L297" s="12" t="n"/>
      <c r="M297" s="12" t="n"/>
      <c r="N297" s="14" t="n"/>
      <c r="O297" s="15" t="n"/>
      <c r="P297" s="12">
        <f>IF(E297="","",IF(E297&lt;=1000000,"확인 필요",""))</f>
        <v/>
      </c>
      <c r="Q297" s="12">
        <f>IF(A297="","",IF(OR(M297="폐기",M297="매각"),"-",IF(ISNA(MATCH(A297,'연말 실사표'!$A$7:$A$506,0)),"실사표에 없음",IF(INDEX('연말 실사표'!$D$7:$D$506,MATCH(A297,'연말 실사표'!$A$7:$A$506,0))="","미확인",INDEX('연말 실사표'!$D$7:$D$506,MATCH(A297,'연말 실사표'!$A$7:$A$506,0))))))</f>
        <v/>
      </c>
      <c r="R297" s="13" t="n"/>
    </row>
    <row r="298">
      <c r="A298" s="12" t="n"/>
      <c r="B298" s="13" t="n"/>
      <c r="C298" s="12" t="n"/>
      <c r="D298" s="14" t="n"/>
      <c r="E298" s="15" t="n"/>
      <c r="F298" s="15" t="n"/>
      <c r="G298" s="13" t="n"/>
      <c r="H298" s="13" t="n"/>
      <c r="I298" s="13" t="n"/>
      <c r="J298" s="13" t="n"/>
      <c r="K298" s="12" t="n"/>
      <c r="L298" s="12" t="n"/>
      <c r="M298" s="12" t="n"/>
      <c r="N298" s="14" t="n"/>
      <c r="O298" s="15" t="n"/>
      <c r="P298" s="12">
        <f>IF(E298="","",IF(E298&lt;=1000000,"확인 필요",""))</f>
        <v/>
      </c>
      <c r="Q298" s="12">
        <f>IF(A298="","",IF(OR(M298="폐기",M298="매각"),"-",IF(ISNA(MATCH(A298,'연말 실사표'!$A$7:$A$506,0)),"실사표에 없음",IF(INDEX('연말 실사표'!$D$7:$D$506,MATCH(A298,'연말 실사표'!$A$7:$A$506,0))="","미확인",INDEX('연말 실사표'!$D$7:$D$506,MATCH(A298,'연말 실사표'!$A$7:$A$506,0))))))</f>
        <v/>
      </c>
      <c r="R298" s="13" t="n"/>
    </row>
    <row r="299">
      <c r="A299" s="12" t="n"/>
      <c r="B299" s="13" t="n"/>
      <c r="C299" s="12" t="n"/>
      <c r="D299" s="14" t="n"/>
      <c r="E299" s="15" t="n"/>
      <c r="F299" s="15" t="n"/>
      <c r="G299" s="13" t="n"/>
      <c r="H299" s="13" t="n"/>
      <c r="I299" s="13" t="n"/>
      <c r="J299" s="13" t="n"/>
      <c r="K299" s="12" t="n"/>
      <c r="L299" s="12" t="n"/>
      <c r="M299" s="12" t="n"/>
      <c r="N299" s="14" t="n"/>
      <c r="O299" s="15" t="n"/>
      <c r="P299" s="12">
        <f>IF(E299="","",IF(E299&lt;=1000000,"확인 필요",""))</f>
        <v/>
      </c>
      <c r="Q299" s="12">
        <f>IF(A299="","",IF(OR(M299="폐기",M299="매각"),"-",IF(ISNA(MATCH(A299,'연말 실사표'!$A$7:$A$506,0)),"실사표에 없음",IF(INDEX('연말 실사표'!$D$7:$D$506,MATCH(A299,'연말 실사표'!$A$7:$A$506,0))="","미확인",INDEX('연말 실사표'!$D$7:$D$506,MATCH(A299,'연말 실사표'!$A$7:$A$506,0))))))</f>
        <v/>
      </c>
      <c r="R299" s="13" t="n"/>
    </row>
    <row r="300">
      <c r="A300" s="12" t="n"/>
      <c r="B300" s="13" t="n"/>
      <c r="C300" s="12" t="n"/>
      <c r="D300" s="14" t="n"/>
      <c r="E300" s="15" t="n"/>
      <c r="F300" s="15" t="n"/>
      <c r="G300" s="13" t="n"/>
      <c r="H300" s="13" t="n"/>
      <c r="I300" s="13" t="n"/>
      <c r="J300" s="13" t="n"/>
      <c r="K300" s="12" t="n"/>
      <c r="L300" s="12" t="n"/>
      <c r="M300" s="12" t="n"/>
      <c r="N300" s="14" t="n"/>
      <c r="O300" s="15" t="n"/>
      <c r="P300" s="12">
        <f>IF(E300="","",IF(E300&lt;=1000000,"확인 필요",""))</f>
        <v/>
      </c>
      <c r="Q300" s="12">
        <f>IF(A300="","",IF(OR(M300="폐기",M300="매각"),"-",IF(ISNA(MATCH(A300,'연말 실사표'!$A$7:$A$506,0)),"실사표에 없음",IF(INDEX('연말 실사표'!$D$7:$D$506,MATCH(A300,'연말 실사표'!$A$7:$A$506,0))="","미확인",INDEX('연말 실사표'!$D$7:$D$506,MATCH(A300,'연말 실사표'!$A$7:$A$506,0))))))</f>
        <v/>
      </c>
      <c r="R300" s="13" t="n"/>
    </row>
    <row r="301">
      <c r="A301" s="12" t="n"/>
      <c r="B301" s="13" t="n"/>
      <c r="C301" s="12" t="n"/>
      <c r="D301" s="14" t="n"/>
      <c r="E301" s="15" t="n"/>
      <c r="F301" s="15" t="n"/>
      <c r="G301" s="13" t="n"/>
      <c r="H301" s="13" t="n"/>
      <c r="I301" s="13" t="n"/>
      <c r="J301" s="13" t="n"/>
      <c r="K301" s="12" t="n"/>
      <c r="L301" s="12" t="n"/>
      <c r="M301" s="12" t="n"/>
      <c r="N301" s="14" t="n"/>
      <c r="O301" s="15" t="n"/>
      <c r="P301" s="12">
        <f>IF(E301="","",IF(E301&lt;=1000000,"확인 필요",""))</f>
        <v/>
      </c>
      <c r="Q301" s="12">
        <f>IF(A301="","",IF(OR(M301="폐기",M301="매각"),"-",IF(ISNA(MATCH(A301,'연말 실사표'!$A$7:$A$506,0)),"실사표에 없음",IF(INDEX('연말 실사표'!$D$7:$D$506,MATCH(A301,'연말 실사표'!$A$7:$A$506,0))="","미확인",INDEX('연말 실사표'!$D$7:$D$506,MATCH(A301,'연말 실사표'!$A$7:$A$506,0))))))</f>
        <v/>
      </c>
      <c r="R301" s="13" t="n"/>
    </row>
    <row r="302">
      <c r="A302" s="12" t="n"/>
      <c r="B302" s="13" t="n"/>
      <c r="C302" s="12" t="n"/>
      <c r="D302" s="14" t="n"/>
      <c r="E302" s="15" t="n"/>
      <c r="F302" s="15" t="n"/>
      <c r="G302" s="13" t="n"/>
      <c r="H302" s="13" t="n"/>
      <c r="I302" s="13" t="n"/>
      <c r="J302" s="13" t="n"/>
      <c r="K302" s="12" t="n"/>
      <c r="L302" s="12" t="n"/>
      <c r="M302" s="12" t="n"/>
      <c r="N302" s="14" t="n"/>
      <c r="O302" s="15" t="n"/>
      <c r="P302" s="12">
        <f>IF(E302="","",IF(E302&lt;=1000000,"확인 필요",""))</f>
        <v/>
      </c>
      <c r="Q302" s="12">
        <f>IF(A302="","",IF(OR(M302="폐기",M302="매각"),"-",IF(ISNA(MATCH(A302,'연말 실사표'!$A$7:$A$506,0)),"실사표에 없음",IF(INDEX('연말 실사표'!$D$7:$D$506,MATCH(A302,'연말 실사표'!$A$7:$A$506,0))="","미확인",INDEX('연말 실사표'!$D$7:$D$506,MATCH(A302,'연말 실사표'!$A$7:$A$506,0))))))</f>
        <v/>
      </c>
      <c r="R302" s="13" t="n"/>
    </row>
    <row r="303">
      <c r="A303" s="12" t="n"/>
      <c r="B303" s="13" t="n"/>
      <c r="C303" s="12" t="n"/>
      <c r="D303" s="14" t="n"/>
      <c r="E303" s="15" t="n"/>
      <c r="F303" s="15" t="n"/>
      <c r="G303" s="13" t="n"/>
      <c r="H303" s="13" t="n"/>
      <c r="I303" s="13" t="n"/>
      <c r="J303" s="13" t="n"/>
      <c r="K303" s="12" t="n"/>
      <c r="L303" s="12" t="n"/>
      <c r="M303" s="12" t="n"/>
      <c r="N303" s="14" t="n"/>
      <c r="O303" s="15" t="n"/>
      <c r="P303" s="12">
        <f>IF(E303="","",IF(E303&lt;=1000000,"확인 필요",""))</f>
        <v/>
      </c>
      <c r="Q303" s="12">
        <f>IF(A303="","",IF(OR(M303="폐기",M303="매각"),"-",IF(ISNA(MATCH(A303,'연말 실사표'!$A$7:$A$506,0)),"실사표에 없음",IF(INDEX('연말 실사표'!$D$7:$D$506,MATCH(A303,'연말 실사표'!$A$7:$A$506,0))="","미확인",INDEX('연말 실사표'!$D$7:$D$506,MATCH(A303,'연말 실사표'!$A$7:$A$506,0))))))</f>
        <v/>
      </c>
      <c r="R303" s="13" t="n"/>
    </row>
    <row r="304">
      <c r="A304" s="12" t="n"/>
      <c r="B304" s="13" t="n"/>
      <c r="C304" s="12" t="n"/>
      <c r="D304" s="14" t="n"/>
      <c r="E304" s="15" t="n"/>
      <c r="F304" s="15" t="n"/>
      <c r="G304" s="13" t="n"/>
      <c r="H304" s="13" t="n"/>
      <c r="I304" s="13" t="n"/>
      <c r="J304" s="13" t="n"/>
      <c r="K304" s="12" t="n"/>
      <c r="L304" s="12" t="n"/>
      <c r="M304" s="12" t="n"/>
      <c r="N304" s="14" t="n"/>
      <c r="O304" s="15" t="n"/>
      <c r="P304" s="12">
        <f>IF(E304="","",IF(E304&lt;=1000000,"확인 필요",""))</f>
        <v/>
      </c>
      <c r="Q304" s="12">
        <f>IF(A304="","",IF(OR(M304="폐기",M304="매각"),"-",IF(ISNA(MATCH(A304,'연말 실사표'!$A$7:$A$506,0)),"실사표에 없음",IF(INDEX('연말 실사표'!$D$7:$D$506,MATCH(A304,'연말 실사표'!$A$7:$A$506,0))="","미확인",INDEX('연말 실사표'!$D$7:$D$506,MATCH(A304,'연말 실사표'!$A$7:$A$506,0))))))</f>
        <v/>
      </c>
      <c r="R304" s="13" t="n"/>
    </row>
    <row r="305">
      <c r="A305" s="12" t="n"/>
      <c r="B305" s="13" t="n"/>
      <c r="C305" s="12" t="n"/>
      <c r="D305" s="14" t="n"/>
      <c r="E305" s="15" t="n"/>
      <c r="F305" s="15" t="n"/>
      <c r="G305" s="13" t="n"/>
      <c r="H305" s="13" t="n"/>
      <c r="I305" s="13" t="n"/>
      <c r="J305" s="13" t="n"/>
      <c r="K305" s="12" t="n"/>
      <c r="L305" s="12" t="n"/>
      <c r="M305" s="12" t="n"/>
      <c r="N305" s="14" t="n"/>
      <c r="O305" s="15" t="n"/>
      <c r="P305" s="12">
        <f>IF(E305="","",IF(E305&lt;=1000000,"확인 필요",""))</f>
        <v/>
      </c>
      <c r="Q305" s="12">
        <f>IF(A305="","",IF(OR(M305="폐기",M305="매각"),"-",IF(ISNA(MATCH(A305,'연말 실사표'!$A$7:$A$506,0)),"실사표에 없음",IF(INDEX('연말 실사표'!$D$7:$D$506,MATCH(A305,'연말 실사표'!$A$7:$A$506,0))="","미확인",INDEX('연말 실사표'!$D$7:$D$506,MATCH(A305,'연말 실사표'!$A$7:$A$506,0))))))</f>
        <v/>
      </c>
      <c r="R305" s="13" t="n"/>
    </row>
    <row r="306">
      <c r="A306" s="12" t="n"/>
      <c r="B306" s="13" t="n"/>
      <c r="C306" s="12" t="n"/>
      <c r="D306" s="14" t="n"/>
      <c r="E306" s="15" t="n"/>
      <c r="F306" s="15" t="n"/>
      <c r="G306" s="13" t="n"/>
      <c r="H306" s="13" t="n"/>
      <c r="I306" s="13" t="n"/>
      <c r="J306" s="13" t="n"/>
      <c r="K306" s="12" t="n"/>
      <c r="L306" s="12" t="n"/>
      <c r="M306" s="12" t="n"/>
      <c r="N306" s="14" t="n"/>
      <c r="O306" s="15" t="n"/>
      <c r="P306" s="12">
        <f>IF(E306="","",IF(E306&lt;=1000000,"확인 필요",""))</f>
        <v/>
      </c>
      <c r="Q306" s="12">
        <f>IF(A306="","",IF(OR(M306="폐기",M306="매각"),"-",IF(ISNA(MATCH(A306,'연말 실사표'!$A$7:$A$506,0)),"실사표에 없음",IF(INDEX('연말 실사표'!$D$7:$D$506,MATCH(A306,'연말 실사표'!$A$7:$A$506,0))="","미확인",INDEX('연말 실사표'!$D$7:$D$506,MATCH(A306,'연말 실사표'!$A$7:$A$506,0))))))</f>
        <v/>
      </c>
      <c r="R306" s="13" t="n"/>
    </row>
    <row r="307">
      <c r="A307" s="12" t="n"/>
      <c r="B307" s="13" t="n"/>
      <c r="C307" s="12" t="n"/>
      <c r="D307" s="14" t="n"/>
      <c r="E307" s="15" t="n"/>
      <c r="F307" s="15" t="n"/>
      <c r="G307" s="13" t="n"/>
      <c r="H307" s="13" t="n"/>
      <c r="I307" s="13" t="n"/>
      <c r="J307" s="13" t="n"/>
      <c r="K307" s="12" t="n"/>
      <c r="L307" s="12" t="n"/>
      <c r="M307" s="12" t="n"/>
      <c r="N307" s="14" t="n"/>
      <c r="O307" s="15" t="n"/>
      <c r="P307" s="12">
        <f>IF(E307="","",IF(E307&lt;=1000000,"확인 필요",""))</f>
        <v/>
      </c>
      <c r="Q307" s="12">
        <f>IF(A307="","",IF(OR(M307="폐기",M307="매각"),"-",IF(ISNA(MATCH(A307,'연말 실사표'!$A$7:$A$506,0)),"실사표에 없음",IF(INDEX('연말 실사표'!$D$7:$D$506,MATCH(A307,'연말 실사표'!$A$7:$A$506,0))="","미확인",INDEX('연말 실사표'!$D$7:$D$506,MATCH(A307,'연말 실사표'!$A$7:$A$506,0))))))</f>
        <v/>
      </c>
      <c r="R307" s="13" t="n"/>
    </row>
    <row r="308">
      <c r="A308" s="12" t="n"/>
      <c r="B308" s="13" t="n"/>
      <c r="C308" s="12" t="n"/>
      <c r="D308" s="14" t="n"/>
      <c r="E308" s="15" t="n"/>
      <c r="F308" s="15" t="n"/>
      <c r="G308" s="13" t="n"/>
      <c r="H308" s="13" t="n"/>
      <c r="I308" s="13" t="n"/>
      <c r="J308" s="13" t="n"/>
      <c r="K308" s="12" t="n"/>
      <c r="L308" s="12" t="n"/>
      <c r="M308" s="12" t="n"/>
      <c r="N308" s="14" t="n"/>
      <c r="O308" s="15" t="n"/>
      <c r="P308" s="12">
        <f>IF(E308="","",IF(E308&lt;=1000000,"확인 필요",""))</f>
        <v/>
      </c>
      <c r="Q308" s="12">
        <f>IF(A308="","",IF(OR(M308="폐기",M308="매각"),"-",IF(ISNA(MATCH(A308,'연말 실사표'!$A$7:$A$506,0)),"실사표에 없음",IF(INDEX('연말 실사표'!$D$7:$D$506,MATCH(A308,'연말 실사표'!$A$7:$A$506,0))="","미확인",INDEX('연말 실사표'!$D$7:$D$506,MATCH(A308,'연말 실사표'!$A$7:$A$506,0))))))</f>
        <v/>
      </c>
      <c r="R308" s="13" t="n"/>
    </row>
    <row r="309">
      <c r="A309" s="12" t="n"/>
      <c r="B309" s="13" t="n"/>
      <c r="C309" s="12" t="n"/>
      <c r="D309" s="14" t="n"/>
      <c r="E309" s="15" t="n"/>
      <c r="F309" s="15" t="n"/>
      <c r="G309" s="13" t="n"/>
      <c r="H309" s="13" t="n"/>
      <c r="I309" s="13" t="n"/>
      <c r="J309" s="13" t="n"/>
      <c r="K309" s="12" t="n"/>
      <c r="L309" s="12" t="n"/>
      <c r="M309" s="12" t="n"/>
      <c r="N309" s="14" t="n"/>
      <c r="O309" s="15" t="n"/>
      <c r="P309" s="12">
        <f>IF(E309="","",IF(E309&lt;=1000000,"확인 필요",""))</f>
        <v/>
      </c>
      <c r="Q309" s="12">
        <f>IF(A309="","",IF(OR(M309="폐기",M309="매각"),"-",IF(ISNA(MATCH(A309,'연말 실사표'!$A$7:$A$506,0)),"실사표에 없음",IF(INDEX('연말 실사표'!$D$7:$D$506,MATCH(A309,'연말 실사표'!$A$7:$A$506,0))="","미확인",INDEX('연말 실사표'!$D$7:$D$506,MATCH(A309,'연말 실사표'!$A$7:$A$506,0))))))</f>
        <v/>
      </c>
      <c r="R309" s="13" t="n"/>
    </row>
    <row r="310">
      <c r="A310" s="12" t="n"/>
      <c r="B310" s="13" t="n"/>
      <c r="C310" s="12" t="n"/>
      <c r="D310" s="14" t="n"/>
      <c r="E310" s="15" t="n"/>
      <c r="F310" s="15" t="n"/>
      <c r="G310" s="13" t="n"/>
      <c r="H310" s="13" t="n"/>
      <c r="I310" s="13" t="n"/>
      <c r="J310" s="13" t="n"/>
      <c r="K310" s="12" t="n"/>
      <c r="L310" s="12" t="n"/>
      <c r="M310" s="12" t="n"/>
      <c r="N310" s="14" t="n"/>
      <c r="O310" s="15" t="n"/>
      <c r="P310" s="12">
        <f>IF(E310="","",IF(E310&lt;=1000000,"확인 필요",""))</f>
        <v/>
      </c>
      <c r="Q310" s="12">
        <f>IF(A310="","",IF(OR(M310="폐기",M310="매각"),"-",IF(ISNA(MATCH(A310,'연말 실사표'!$A$7:$A$506,0)),"실사표에 없음",IF(INDEX('연말 실사표'!$D$7:$D$506,MATCH(A310,'연말 실사표'!$A$7:$A$506,0))="","미확인",INDEX('연말 실사표'!$D$7:$D$506,MATCH(A310,'연말 실사표'!$A$7:$A$506,0))))))</f>
        <v/>
      </c>
      <c r="R310" s="13" t="n"/>
    </row>
    <row r="311">
      <c r="A311" s="12" t="n"/>
      <c r="B311" s="13" t="n"/>
      <c r="C311" s="12" t="n"/>
      <c r="D311" s="14" t="n"/>
      <c r="E311" s="15" t="n"/>
      <c r="F311" s="15" t="n"/>
      <c r="G311" s="13" t="n"/>
      <c r="H311" s="13" t="n"/>
      <c r="I311" s="13" t="n"/>
      <c r="J311" s="13" t="n"/>
      <c r="K311" s="12" t="n"/>
      <c r="L311" s="12" t="n"/>
      <c r="M311" s="12" t="n"/>
      <c r="N311" s="14" t="n"/>
      <c r="O311" s="15" t="n"/>
      <c r="P311" s="12">
        <f>IF(E311="","",IF(E311&lt;=1000000,"확인 필요",""))</f>
        <v/>
      </c>
      <c r="Q311" s="12">
        <f>IF(A311="","",IF(OR(M311="폐기",M311="매각"),"-",IF(ISNA(MATCH(A311,'연말 실사표'!$A$7:$A$506,0)),"실사표에 없음",IF(INDEX('연말 실사표'!$D$7:$D$506,MATCH(A311,'연말 실사표'!$A$7:$A$506,0))="","미확인",INDEX('연말 실사표'!$D$7:$D$506,MATCH(A311,'연말 실사표'!$A$7:$A$506,0))))))</f>
        <v/>
      </c>
      <c r="R311" s="13" t="n"/>
    </row>
    <row r="312">
      <c r="A312" s="12" t="n"/>
      <c r="B312" s="13" t="n"/>
      <c r="C312" s="12" t="n"/>
      <c r="D312" s="14" t="n"/>
      <c r="E312" s="15" t="n"/>
      <c r="F312" s="15" t="n"/>
      <c r="G312" s="13" t="n"/>
      <c r="H312" s="13" t="n"/>
      <c r="I312" s="13" t="n"/>
      <c r="J312" s="13" t="n"/>
      <c r="K312" s="12" t="n"/>
      <c r="L312" s="12" t="n"/>
      <c r="M312" s="12" t="n"/>
      <c r="N312" s="14" t="n"/>
      <c r="O312" s="15" t="n"/>
      <c r="P312" s="12">
        <f>IF(E312="","",IF(E312&lt;=1000000,"확인 필요",""))</f>
        <v/>
      </c>
      <c r="Q312" s="12">
        <f>IF(A312="","",IF(OR(M312="폐기",M312="매각"),"-",IF(ISNA(MATCH(A312,'연말 실사표'!$A$7:$A$506,0)),"실사표에 없음",IF(INDEX('연말 실사표'!$D$7:$D$506,MATCH(A312,'연말 실사표'!$A$7:$A$506,0))="","미확인",INDEX('연말 실사표'!$D$7:$D$506,MATCH(A312,'연말 실사표'!$A$7:$A$506,0))))))</f>
        <v/>
      </c>
      <c r="R312" s="13" t="n"/>
    </row>
    <row r="313">
      <c r="A313" s="12" t="n"/>
      <c r="B313" s="13" t="n"/>
      <c r="C313" s="12" t="n"/>
      <c r="D313" s="14" t="n"/>
      <c r="E313" s="15" t="n"/>
      <c r="F313" s="15" t="n"/>
      <c r="G313" s="13" t="n"/>
      <c r="H313" s="13" t="n"/>
      <c r="I313" s="13" t="n"/>
      <c r="J313" s="13" t="n"/>
      <c r="K313" s="12" t="n"/>
      <c r="L313" s="12" t="n"/>
      <c r="M313" s="12" t="n"/>
      <c r="N313" s="14" t="n"/>
      <c r="O313" s="15" t="n"/>
      <c r="P313" s="12">
        <f>IF(E313="","",IF(E313&lt;=1000000,"확인 필요",""))</f>
        <v/>
      </c>
      <c r="Q313" s="12">
        <f>IF(A313="","",IF(OR(M313="폐기",M313="매각"),"-",IF(ISNA(MATCH(A313,'연말 실사표'!$A$7:$A$506,0)),"실사표에 없음",IF(INDEX('연말 실사표'!$D$7:$D$506,MATCH(A313,'연말 실사표'!$A$7:$A$506,0))="","미확인",INDEX('연말 실사표'!$D$7:$D$506,MATCH(A313,'연말 실사표'!$A$7:$A$506,0))))))</f>
        <v/>
      </c>
      <c r="R313" s="13" t="n"/>
    </row>
    <row r="314">
      <c r="A314" s="12" t="n"/>
      <c r="B314" s="13" t="n"/>
      <c r="C314" s="12" t="n"/>
      <c r="D314" s="14" t="n"/>
      <c r="E314" s="15" t="n"/>
      <c r="F314" s="15" t="n"/>
      <c r="G314" s="13" t="n"/>
      <c r="H314" s="13" t="n"/>
      <c r="I314" s="13" t="n"/>
      <c r="J314" s="13" t="n"/>
      <c r="K314" s="12" t="n"/>
      <c r="L314" s="12" t="n"/>
      <c r="M314" s="12" t="n"/>
      <c r="N314" s="14" t="n"/>
      <c r="O314" s="15" t="n"/>
      <c r="P314" s="12">
        <f>IF(E314="","",IF(E314&lt;=1000000,"확인 필요",""))</f>
        <v/>
      </c>
      <c r="Q314" s="12">
        <f>IF(A314="","",IF(OR(M314="폐기",M314="매각"),"-",IF(ISNA(MATCH(A314,'연말 실사표'!$A$7:$A$506,0)),"실사표에 없음",IF(INDEX('연말 실사표'!$D$7:$D$506,MATCH(A314,'연말 실사표'!$A$7:$A$506,0))="","미확인",INDEX('연말 실사표'!$D$7:$D$506,MATCH(A314,'연말 실사표'!$A$7:$A$506,0))))))</f>
        <v/>
      </c>
      <c r="R314" s="13" t="n"/>
    </row>
    <row r="315">
      <c r="A315" s="12" t="n"/>
      <c r="B315" s="13" t="n"/>
      <c r="C315" s="12" t="n"/>
      <c r="D315" s="14" t="n"/>
      <c r="E315" s="15" t="n"/>
      <c r="F315" s="15" t="n"/>
      <c r="G315" s="13" t="n"/>
      <c r="H315" s="13" t="n"/>
      <c r="I315" s="13" t="n"/>
      <c r="J315" s="13" t="n"/>
      <c r="K315" s="12" t="n"/>
      <c r="L315" s="12" t="n"/>
      <c r="M315" s="12" t="n"/>
      <c r="N315" s="14" t="n"/>
      <c r="O315" s="15" t="n"/>
      <c r="P315" s="12">
        <f>IF(E315="","",IF(E315&lt;=1000000,"확인 필요",""))</f>
        <v/>
      </c>
      <c r="Q315" s="12">
        <f>IF(A315="","",IF(OR(M315="폐기",M315="매각"),"-",IF(ISNA(MATCH(A315,'연말 실사표'!$A$7:$A$506,0)),"실사표에 없음",IF(INDEX('연말 실사표'!$D$7:$D$506,MATCH(A315,'연말 실사표'!$A$7:$A$506,0))="","미확인",INDEX('연말 실사표'!$D$7:$D$506,MATCH(A315,'연말 실사표'!$A$7:$A$506,0))))))</f>
        <v/>
      </c>
      <c r="R315" s="13" t="n"/>
    </row>
    <row r="316">
      <c r="A316" s="12" t="n"/>
      <c r="B316" s="13" t="n"/>
      <c r="C316" s="12" t="n"/>
      <c r="D316" s="14" t="n"/>
      <c r="E316" s="15" t="n"/>
      <c r="F316" s="15" t="n"/>
      <c r="G316" s="13" t="n"/>
      <c r="H316" s="13" t="n"/>
      <c r="I316" s="13" t="n"/>
      <c r="J316" s="13" t="n"/>
      <c r="K316" s="12" t="n"/>
      <c r="L316" s="12" t="n"/>
      <c r="M316" s="12" t="n"/>
      <c r="N316" s="14" t="n"/>
      <c r="O316" s="15" t="n"/>
      <c r="P316" s="12">
        <f>IF(E316="","",IF(E316&lt;=1000000,"확인 필요",""))</f>
        <v/>
      </c>
      <c r="Q316" s="12">
        <f>IF(A316="","",IF(OR(M316="폐기",M316="매각"),"-",IF(ISNA(MATCH(A316,'연말 실사표'!$A$7:$A$506,0)),"실사표에 없음",IF(INDEX('연말 실사표'!$D$7:$D$506,MATCH(A316,'연말 실사표'!$A$7:$A$506,0))="","미확인",INDEX('연말 실사표'!$D$7:$D$506,MATCH(A316,'연말 실사표'!$A$7:$A$506,0))))))</f>
        <v/>
      </c>
      <c r="R316" s="13" t="n"/>
    </row>
    <row r="317">
      <c r="A317" s="12" t="n"/>
      <c r="B317" s="13" t="n"/>
      <c r="C317" s="12" t="n"/>
      <c r="D317" s="14" t="n"/>
      <c r="E317" s="15" t="n"/>
      <c r="F317" s="15" t="n"/>
      <c r="G317" s="13" t="n"/>
      <c r="H317" s="13" t="n"/>
      <c r="I317" s="13" t="n"/>
      <c r="J317" s="13" t="n"/>
      <c r="K317" s="12" t="n"/>
      <c r="L317" s="12" t="n"/>
      <c r="M317" s="12" t="n"/>
      <c r="N317" s="14" t="n"/>
      <c r="O317" s="15" t="n"/>
      <c r="P317" s="12">
        <f>IF(E317="","",IF(E317&lt;=1000000,"확인 필요",""))</f>
        <v/>
      </c>
      <c r="Q317" s="12">
        <f>IF(A317="","",IF(OR(M317="폐기",M317="매각"),"-",IF(ISNA(MATCH(A317,'연말 실사표'!$A$7:$A$506,0)),"실사표에 없음",IF(INDEX('연말 실사표'!$D$7:$D$506,MATCH(A317,'연말 실사표'!$A$7:$A$506,0))="","미확인",INDEX('연말 실사표'!$D$7:$D$506,MATCH(A317,'연말 실사표'!$A$7:$A$506,0))))))</f>
        <v/>
      </c>
      <c r="R317" s="13" t="n"/>
    </row>
    <row r="318">
      <c r="A318" s="12" t="n"/>
      <c r="B318" s="13" t="n"/>
      <c r="C318" s="12" t="n"/>
      <c r="D318" s="14" t="n"/>
      <c r="E318" s="15" t="n"/>
      <c r="F318" s="15" t="n"/>
      <c r="G318" s="13" t="n"/>
      <c r="H318" s="13" t="n"/>
      <c r="I318" s="13" t="n"/>
      <c r="J318" s="13" t="n"/>
      <c r="K318" s="12" t="n"/>
      <c r="L318" s="12" t="n"/>
      <c r="M318" s="12" t="n"/>
      <c r="N318" s="14" t="n"/>
      <c r="O318" s="15" t="n"/>
      <c r="P318" s="12">
        <f>IF(E318="","",IF(E318&lt;=1000000,"확인 필요",""))</f>
        <v/>
      </c>
      <c r="Q318" s="12">
        <f>IF(A318="","",IF(OR(M318="폐기",M318="매각"),"-",IF(ISNA(MATCH(A318,'연말 실사표'!$A$7:$A$506,0)),"실사표에 없음",IF(INDEX('연말 실사표'!$D$7:$D$506,MATCH(A318,'연말 실사표'!$A$7:$A$506,0))="","미확인",INDEX('연말 실사표'!$D$7:$D$506,MATCH(A318,'연말 실사표'!$A$7:$A$506,0))))))</f>
        <v/>
      </c>
      <c r="R318" s="13" t="n"/>
    </row>
    <row r="319">
      <c r="A319" s="12" t="n"/>
      <c r="B319" s="13" t="n"/>
      <c r="C319" s="12" t="n"/>
      <c r="D319" s="14" t="n"/>
      <c r="E319" s="15" t="n"/>
      <c r="F319" s="15" t="n"/>
      <c r="G319" s="13" t="n"/>
      <c r="H319" s="13" t="n"/>
      <c r="I319" s="13" t="n"/>
      <c r="J319" s="13" t="n"/>
      <c r="K319" s="12" t="n"/>
      <c r="L319" s="12" t="n"/>
      <c r="M319" s="12" t="n"/>
      <c r="N319" s="14" t="n"/>
      <c r="O319" s="15" t="n"/>
      <c r="P319" s="12">
        <f>IF(E319="","",IF(E319&lt;=1000000,"확인 필요",""))</f>
        <v/>
      </c>
      <c r="Q319" s="12">
        <f>IF(A319="","",IF(OR(M319="폐기",M319="매각"),"-",IF(ISNA(MATCH(A319,'연말 실사표'!$A$7:$A$506,0)),"실사표에 없음",IF(INDEX('연말 실사표'!$D$7:$D$506,MATCH(A319,'연말 실사표'!$A$7:$A$506,0))="","미확인",INDEX('연말 실사표'!$D$7:$D$506,MATCH(A319,'연말 실사표'!$A$7:$A$506,0))))))</f>
        <v/>
      </c>
      <c r="R319" s="13" t="n"/>
    </row>
    <row r="320">
      <c r="A320" s="12" t="n"/>
      <c r="B320" s="13" t="n"/>
      <c r="C320" s="12" t="n"/>
      <c r="D320" s="14" t="n"/>
      <c r="E320" s="15" t="n"/>
      <c r="F320" s="15" t="n"/>
      <c r="G320" s="13" t="n"/>
      <c r="H320" s="13" t="n"/>
      <c r="I320" s="13" t="n"/>
      <c r="J320" s="13" t="n"/>
      <c r="K320" s="12" t="n"/>
      <c r="L320" s="12" t="n"/>
      <c r="M320" s="12" t="n"/>
      <c r="N320" s="14" t="n"/>
      <c r="O320" s="15" t="n"/>
      <c r="P320" s="12">
        <f>IF(E320="","",IF(E320&lt;=1000000,"확인 필요",""))</f>
        <v/>
      </c>
      <c r="Q320" s="12">
        <f>IF(A320="","",IF(OR(M320="폐기",M320="매각"),"-",IF(ISNA(MATCH(A320,'연말 실사표'!$A$7:$A$506,0)),"실사표에 없음",IF(INDEX('연말 실사표'!$D$7:$D$506,MATCH(A320,'연말 실사표'!$A$7:$A$506,0))="","미확인",INDEX('연말 실사표'!$D$7:$D$506,MATCH(A320,'연말 실사표'!$A$7:$A$506,0))))))</f>
        <v/>
      </c>
      <c r="R320" s="13" t="n"/>
    </row>
    <row r="321">
      <c r="A321" s="12" t="n"/>
      <c r="B321" s="13" t="n"/>
      <c r="C321" s="12" t="n"/>
      <c r="D321" s="14" t="n"/>
      <c r="E321" s="15" t="n"/>
      <c r="F321" s="15" t="n"/>
      <c r="G321" s="13" t="n"/>
      <c r="H321" s="13" t="n"/>
      <c r="I321" s="13" t="n"/>
      <c r="J321" s="13" t="n"/>
      <c r="K321" s="12" t="n"/>
      <c r="L321" s="12" t="n"/>
      <c r="M321" s="12" t="n"/>
      <c r="N321" s="14" t="n"/>
      <c r="O321" s="15" t="n"/>
      <c r="P321" s="12">
        <f>IF(E321="","",IF(E321&lt;=1000000,"확인 필요",""))</f>
        <v/>
      </c>
      <c r="Q321" s="12">
        <f>IF(A321="","",IF(OR(M321="폐기",M321="매각"),"-",IF(ISNA(MATCH(A321,'연말 실사표'!$A$7:$A$506,0)),"실사표에 없음",IF(INDEX('연말 실사표'!$D$7:$D$506,MATCH(A321,'연말 실사표'!$A$7:$A$506,0))="","미확인",INDEX('연말 실사표'!$D$7:$D$506,MATCH(A321,'연말 실사표'!$A$7:$A$506,0))))))</f>
        <v/>
      </c>
      <c r="R321" s="13" t="n"/>
    </row>
    <row r="322">
      <c r="A322" s="12" t="n"/>
      <c r="B322" s="13" t="n"/>
      <c r="C322" s="12" t="n"/>
      <c r="D322" s="14" t="n"/>
      <c r="E322" s="15" t="n"/>
      <c r="F322" s="15" t="n"/>
      <c r="G322" s="13" t="n"/>
      <c r="H322" s="13" t="n"/>
      <c r="I322" s="13" t="n"/>
      <c r="J322" s="13" t="n"/>
      <c r="K322" s="12" t="n"/>
      <c r="L322" s="12" t="n"/>
      <c r="M322" s="12" t="n"/>
      <c r="N322" s="14" t="n"/>
      <c r="O322" s="15" t="n"/>
      <c r="P322" s="12">
        <f>IF(E322="","",IF(E322&lt;=1000000,"확인 필요",""))</f>
        <v/>
      </c>
      <c r="Q322" s="12">
        <f>IF(A322="","",IF(OR(M322="폐기",M322="매각"),"-",IF(ISNA(MATCH(A322,'연말 실사표'!$A$7:$A$506,0)),"실사표에 없음",IF(INDEX('연말 실사표'!$D$7:$D$506,MATCH(A322,'연말 실사표'!$A$7:$A$506,0))="","미확인",INDEX('연말 실사표'!$D$7:$D$506,MATCH(A322,'연말 실사표'!$A$7:$A$506,0))))))</f>
        <v/>
      </c>
      <c r="R322" s="13" t="n"/>
    </row>
    <row r="323">
      <c r="A323" s="12" t="n"/>
      <c r="B323" s="13" t="n"/>
      <c r="C323" s="12" t="n"/>
      <c r="D323" s="14" t="n"/>
      <c r="E323" s="15" t="n"/>
      <c r="F323" s="15" t="n"/>
      <c r="G323" s="13" t="n"/>
      <c r="H323" s="13" t="n"/>
      <c r="I323" s="13" t="n"/>
      <c r="J323" s="13" t="n"/>
      <c r="K323" s="12" t="n"/>
      <c r="L323" s="12" t="n"/>
      <c r="M323" s="12" t="n"/>
      <c r="N323" s="14" t="n"/>
      <c r="O323" s="15" t="n"/>
      <c r="P323" s="12">
        <f>IF(E323="","",IF(E323&lt;=1000000,"확인 필요",""))</f>
        <v/>
      </c>
      <c r="Q323" s="12">
        <f>IF(A323="","",IF(OR(M323="폐기",M323="매각"),"-",IF(ISNA(MATCH(A323,'연말 실사표'!$A$7:$A$506,0)),"실사표에 없음",IF(INDEX('연말 실사표'!$D$7:$D$506,MATCH(A323,'연말 실사표'!$A$7:$A$506,0))="","미확인",INDEX('연말 실사표'!$D$7:$D$506,MATCH(A323,'연말 실사표'!$A$7:$A$506,0))))))</f>
        <v/>
      </c>
      <c r="R323" s="13" t="n"/>
    </row>
    <row r="324">
      <c r="A324" s="12" t="n"/>
      <c r="B324" s="13" t="n"/>
      <c r="C324" s="12" t="n"/>
      <c r="D324" s="14" t="n"/>
      <c r="E324" s="15" t="n"/>
      <c r="F324" s="15" t="n"/>
      <c r="G324" s="13" t="n"/>
      <c r="H324" s="13" t="n"/>
      <c r="I324" s="13" t="n"/>
      <c r="J324" s="13" t="n"/>
      <c r="K324" s="12" t="n"/>
      <c r="L324" s="12" t="n"/>
      <c r="M324" s="12" t="n"/>
      <c r="N324" s="14" t="n"/>
      <c r="O324" s="15" t="n"/>
      <c r="P324" s="12">
        <f>IF(E324="","",IF(E324&lt;=1000000,"확인 필요",""))</f>
        <v/>
      </c>
      <c r="Q324" s="12">
        <f>IF(A324="","",IF(OR(M324="폐기",M324="매각"),"-",IF(ISNA(MATCH(A324,'연말 실사표'!$A$7:$A$506,0)),"실사표에 없음",IF(INDEX('연말 실사표'!$D$7:$D$506,MATCH(A324,'연말 실사표'!$A$7:$A$506,0))="","미확인",INDEX('연말 실사표'!$D$7:$D$506,MATCH(A324,'연말 실사표'!$A$7:$A$506,0))))))</f>
        <v/>
      </c>
      <c r="R324" s="13" t="n"/>
    </row>
    <row r="325">
      <c r="A325" s="12" t="n"/>
      <c r="B325" s="13" t="n"/>
      <c r="C325" s="12" t="n"/>
      <c r="D325" s="14" t="n"/>
      <c r="E325" s="15" t="n"/>
      <c r="F325" s="15" t="n"/>
      <c r="G325" s="13" t="n"/>
      <c r="H325" s="13" t="n"/>
      <c r="I325" s="13" t="n"/>
      <c r="J325" s="13" t="n"/>
      <c r="K325" s="12" t="n"/>
      <c r="L325" s="12" t="n"/>
      <c r="M325" s="12" t="n"/>
      <c r="N325" s="14" t="n"/>
      <c r="O325" s="15" t="n"/>
      <c r="P325" s="12">
        <f>IF(E325="","",IF(E325&lt;=1000000,"확인 필요",""))</f>
        <v/>
      </c>
      <c r="Q325" s="12">
        <f>IF(A325="","",IF(OR(M325="폐기",M325="매각"),"-",IF(ISNA(MATCH(A325,'연말 실사표'!$A$7:$A$506,0)),"실사표에 없음",IF(INDEX('연말 실사표'!$D$7:$D$506,MATCH(A325,'연말 실사표'!$A$7:$A$506,0))="","미확인",INDEX('연말 실사표'!$D$7:$D$506,MATCH(A325,'연말 실사표'!$A$7:$A$506,0))))))</f>
        <v/>
      </c>
      <c r="R325" s="13" t="n"/>
    </row>
    <row r="326">
      <c r="A326" s="12" t="n"/>
      <c r="B326" s="13" t="n"/>
      <c r="C326" s="12" t="n"/>
      <c r="D326" s="14" t="n"/>
      <c r="E326" s="15" t="n"/>
      <c r="F326" s="15" t="n"/>
      <c r="G326" s="13" t="n"/>
      <c r="H326" s="13" t="n"/>
      <c r="I326" s="13" t="n"/>
      <c r="J326" s="13" t="n"/>
      <c r="K326" s="12" t="n"/>
      <c r="L326" s="12" t="n"/>
      <c r="M326" s="12" t="n"/>
      <c r="N326" s="14" t="n"/>
      <c r="O326" s="15" t="n"/>
      <c r="P326" s="12">
        <f>IF(E326="","",IF(E326&lt;=1000000,"확인 필요",""))</f>
        <v/>
      </c>
      <c r="Q326" s="12">
        <f>IF(A326="","",IF(OR(M326="폐기",M326="매각"),"-",IF(ISNA(MATCH(A326,'연말 실사표'!$A$7:$A$506,0)),"실사표에 없음",IF(INDEX('연말 실사표'!$D$7:$D$506,MATCH(A326,'연말 실사표'!$A$7:$A$506,0))="","미확인",INDEX('연말 실사표'!$D$7:$D$506,MATCH(A326,'연말 실사표'!$A$7:$A$506,0))))))</f>
        <v/>
      </c>
      <c r="R326" s="13" t="n"/>
    </row>
    <row r="327">
      <c r="A327" s="12" t="n"/>
      <c r="B327" s="13" t="n"/>
      <c r="C327" s="12" t="n"/>
      <c r="D327" s="14" t="n"/>
      <c r="E327" s="15" t="n"/>
      <c r="F327" s="15" t="n"/>
      <c r="G327" s="13" t="n"/>
      <c r="H327" s="13" t="n"/>
      <c r="I327" s="13" t="n"/>
      <c r="J327" s="13" t="n"/>
      <c r="K327" s="12" t="n"/>
      <c r="L327" s="12" t="n"/>
      <c r="M327" s="12" t="n"/>
      <c r="N327" s="14" t="n"/>
      <c r="O327" s="15" t="n"/>
      <c r="P327" s="12">
        <f>IF(E327="","",IF(E327&lt;=1000000,"확인 필요",""))</f>
        <v/>
      </c>
      <c r="Q327" s="12">
        <f>IF(A327="","",IF(OR(M327="폐기",M327="매각"),"-",IF(ISNA(MATCH(A327,'연말 실사표'!$A$7:$A$506,0)),"실사표에 없음",IF(INDEX('연말 실사표'!$D$7:$D$506,MATCH(A327,'연말 실사표'!$A$7:$A$506,0))="","미확인",INDEX('연말 실사표'!$D$7:$D$506,MATCH(A327,'연말 실사표'!$A$7:$A$506,0))))))</f>
        <v/>
      </c>
      <c r="R327" s="13" t="n"/>
    </row>
    <row r="328">
      <c r="A328" s="12" t="n"/>
      <c r="B328" s="13" t="n"/>
      <c r="C328" s="12" t="n"/>
      <c r="D328" s="14" t="n"/>
      <c r="E328" s="15" t="n"/>
      <c r="F328" s="15" t="n"/>
      <c r="G328" s="13" t="n"/>
      <c r="H328" s="13" t="n"/>
      <c r="I328" s="13" t="n"/>
      <c r="J328" s="13" t="n"/>
      <c r="K328" s="12" t="n"/>
      <c r="L328" s="12" t="n"/>
      <c r="M328" s="12" t="n"/>
      <c r="N328" s="14" t="n"/>
      <c r="O328" s="15" t="n"/>
      <c r="P328" s="12">
        <f>IF(E328="","",IF(E328&lt;=1000000,"확인 필요",""))</f>
        <v/>
      </c>
      <c r="Q328" s="12">
        <f>IF(A328="","",IF(OR(M328="폐기",M328="매각"),"-",IF(ISNA(MATCH(A328,'연말 실사표'!$A$7:$A$506,0)),"실사표에 없음",IF(INDEX('연말 실사표'!$D$7:$D$506,MATCH(A328,'연말 실사표'!$A$7:$A$506,0))="","미확인",INDEX('연말 실사표'!$D$7:$D$506,MATCH(A328,'연말 실사표'!$A$7:$A$506,0))))))</f>
        <v/>
      </c>
      <c r="R328" s="13" t="n"/>
    </row>
    <row r="329">
      <c r="A329" s="12" t="n"/>
      <c r="B329" s="13" t="n"/>
      <c r="C329" s="12" t="n"/>
      <c r="D329" s="14" t="n"/>
      <c r="E329" s="15" t="n"/>
      <c r="F329" s="15" t="n"/>
      <c r="G329" s="13" t="n"/>
      <c r="H329" s="13" t="n"/>
      <c r="I329" s="13" t="n"/>
      <c r="J329" s="13" t="n"/>
      <c r="K329" s="12" t="n"/>
      <c r="L329" s="12" t="n"/>
      <c r="M329" s="12" t="n"/>
      <c r="N329" s="14" t="n"/>
      <c r="O329" s="15" t="n"/>
      <c r="P329" s="12">
        <f>IF(E329="","",IF(E329&lt;=1000000,"확인 필요",""))</f>
        <v/>
      </c>
      <c r="Q329" s="12">
        <f>IF(A329="","",IF(OR(M329="폐기",M329="매각"),"-",IF(ISNA(MATCH(A329,'연말 실사표'!$A$7:$A$506,0)),"실사표에 없음",IF(INDEX('연말 실사표'!$D$7:$D$506,MATCH(A329,'연말 실사표'!$A$7:$A$506,0))="","미확인",INDEX('연말 실사표'!$D$7:$D$506,MATCH(A329,'연말 실사표'!$A$7:$A$506,0))))))</f>
        <v/>
      </c>
      <c r="R329" s="13" t="n"/>
    </row>
    <row r="330">
      <c r="A330" s="12" t="n"/>
      <c r="B330" s="13" t="n"/>
      <c r="C330" s="12" t="n"/>
      <c r="D330" s="14" t="n"/>
      <c r="E330" s="15" t="n"/>
      <c r="F330" s="15" t="n"/>
      <c r="G330" s="13" t="n"/>
      <c r="H330" s="13" t="n"/>
      <c r="I330" s="13" t="n"/>
      <c r="J330" s="13" t="n"/>
      <c r="K330" s="12" t="n"/>
      <c r="L330" s="12" t="n"/>
      <c r="M330" s="12" t="n"/>
      <c r="N330" s="14" t="n"/>
      <c r="O330" s="15" t="n"/>
      <c r="P330" s="12">
        <f>IF(E330="","",IF(E330&lt;=1000000,"확인 필요",""))</f>
        <v/>
      </c>
      <c r="Q330" s="12">
        <f>IF(A330="","",IF(OR(M330="폐기",M330="매각"),"-",IF(ISNA(MATCH(A330,'연말 실사표'!$A$7:$A$506,0)),"실사표에 없음",IF(INDEX('연말 실사표'!$D$7:$D$506,MATCH(A330,'연말 실사표'!$A$7:$A$506,0))="","미확인",INDEX('연말 실사표'!$D$7:$D$506,MATCH(A330,'연말 실사표'!$A$7:$A$506,0))))))</f>
        <v/>
      </c>
      <c r="R330" s="13" t="n"/>
    </row>
    <row r="331">
      <c r="A331" s="12" t="n"/>
      <c r="B331" s="13" t="n"/>
      <c r="C331" s="12" t="n"/>
      <c r="D331" s="14" t="n"/>
      <c r="E331" s="15" t="n"/>
      <c r="F331" s="15" t="n"/>
      <c r="G331" s="13" t="n"/>
      <c r="H331" s="13" t="n"/>
      <c r="I331" s="13" t="n"/>
      <c r="J331" s="13" t="n"/>
      <c r="K331" s="12" t="n"/>
      <c r="L331" s="12" t="n"/>
      <c r="M331" s="12" t="n"/>
      <c r="N331" s="14" t="n"/>
      <c r="O331" s="15" t="n"/>
      <c r="P331" s="12">
        <f>IF(E331="","",IF(E331&lt;=1000000,"확인 필요",""))</f>
        <v/>
      </c>
      <c r="Q331" s="12">
        <f>IF(A331="","",IF(OR(M331="폐기",M331="매각"),"-",IF(ISNA(MATCH(A331,'연말 실사표'!$A$7:$A$506,0)),"실사표에 없음",IF(INDEX('연말 실사표'!$D$7:$D$506,MATCH(A331,'연말 실사표'!$A$7:$A$506,0))="","미확인",INDEX('연말 실사표'!$D$7:$D$506,MATCH(A331,'연말 실사표'!$A$7:$A$506,0))))))</f>
        <v/>
      </c>
      <c r="R331" s="13" t="n"/>
    </row>
    <row r="332">
      <c r="A332" s="12" t="n"/>
      <c r="B332" s="13" t="n"/>
      <c r="C332" s="12" t="n"/>
      <c r="D332" s="14" t="n"/>
      <c r="E332" s="15" t="n"/>
      <c r="F332" s="15" t="n"/>
      <c r="G332" s="13" t="n"/>
      <c r="H332" s="13" t="n"/>
      <c r="I332" s="13" t="n"/>
      <c r="J332" s="13" t="n"/>
      <c r="K332" s="12" t="n"/>
      <c r="L332" s="12" t="n"/>
      <c r="M332" s="12" t="n"/>
      <c r="N332" s="14" t="n"/>
      <c r="O332" s="15" t="n"/>
      <c r="P332" s="12">
        <f>IF(E332="","",IF(E332&lt;=1000000,"확인 필요",""))</f>
        <v/>
      </c>
      <c r="Q332" s="12">
        <f>IF(A332="","",IF(OR(M332="폐기",M332="매각"),"-",IF(ISNA(MATCH(A332,'연말 실사표'!$A$7:$A$506,0)),"실사표에 없음",IF(INDEX('연말 실사표'!$D$7:$D$506,MATCH(A332,'연말 실사표'!$A$7:$A$506,0))="","미확인",INDEX('연말 실사표'!$D$7:$D$506,MATCH(A332,'연말 실사표'!$A$7:$A$506,0))))))</f>
        <v/>
      </c>
      <c r="R332" s="13" t="n"/>
    </row>
    <row r="333">
      <c r="A333" s="12" t="n"/>
      <c r="B333" s="13" t="n"/>
      <c r="C333" s="12" t="n"/>
      <c r="D333" s="14" t="n"/>
      <c r="E333" s="15" t="n"/>
      <c r="F333" s="15" t="n"/>
      <c r="G333" s="13" t="n"/>
      <c r="H333" s="13" t="n"/>
      <c r="I333" s="13" t="n"/>
      <c r="J333" s="13" t="n"/>
      <c r="K333" s="12" t="n"/>
      <c r="L333" s="12" t="n"/>
      <c r="M333" s="12" t="n"/>
      <c r="N333" s="14" t="n"/>
      <c r="O333" s="15" t="n"/>
      <c r="P333" s="12">
        <f>IF(E333="","",IF(E333&lt;=1000000,"확인 필요",""))</f>
        <v/>
      </c>
      <c r="Q333" s="12">
        <f>IF(A333="","",IF(OR(M333="폐기",M333="매각"),"-",IF(ISNA(MATCH(A333,'연말 실사표'!$A$7:$A$506,0)),"실사표에 없음",IF(INDEX('연말 실사표'!$D$7:$D$506,MATCH(A333,'연말 실사표'!$A$7:$A$506,0))="","미확인",INDEX('연말 실사표'!$D$7:$D$506,MATCH(A333,'연말 실사표'!$A$7:$A$506,0))))))</f>
        <v/>
      </c>
      <c r="R333" s="13" t="n"/>
    </row>
    <row r="334">
      <c r="A334" s="12" t="n"/>
      <c r="B334" s="13" t="n"/>
      <c r="C334" s="12" t="n"/>
      <c r="D334" s="14" t="n"/>
      <c r="E334" s="15" t="n"/>
      <c r="F334" s="15" t="n"/>
      <c r="G334" s="13" t="n"/>
      <c r="H334" s="13" t="n"/>
      <c r="I334" s="13" t="n"/>
      <c r="J334" s="13" t="n"/>
      <c r="K334" s="12" t="n"/>
      <c r="L334" s="12" t="n"/>
      <c r="M334" s="12" t="n"/>
      <c r="N334" s="14" t="n"/>
      <c r="O334" s="15" t="n"/>
      <c r="P334" s="12">
        <f>IF(E334="","",IF(E334&lt;=1000000,"확인 필요",""))</f>
        <v/>
      </c>
      <c r="Q334" s="12">
        <f>IF(A334="","",IF(OR(M334="폐기",M334="매각"),"-",IF(ISNA(MATCH(A334,'연말 실사표'!$A$7:$A$506,0)),"실사표에 없음",IF(INDEX('연말 실사표'!$D$7:$D$506,MATCH(A334,'연말 실사표'!$A$7:$A$506,0))="","미확인",INDEX('연말 실사표'!$D$7:$D$506,MATCH(A334,'연말 실사표'!$A$7:$A$506,0))))))</f>
        <v/>
      </c>
      <c r="R334" s="13" t="n"/>
    </row>
    <row r="335">
      <c r="A335" s="12" t="n"/>
      <c r="B335" s="13" t="n"/>
      <c r="C335" s="12" t="n"/>
      <c r="D335" s="14" t="n"/>
      <c r="E335" s="15" t="n"/>
      <c r="F335" s="15" t="n"/>
      <c r="G335" s="13" t="n"/>
      <c r="H335" s="13" t="n"/>
      <c r="I335" s="13" t="n"/>
      <c r="J335" s="13" t="n"/>
      <c r="K335" s="12" t="n"/>
      <c r="L335" s="12" t="n"/>
      <c r="M335" s="12" t="n"/>
      <c r="N335" s="14" t="n"/>
      <c r="O335" s="15" t="n"/>
      <c r="P335" s="12">
        <f>IF(E335="","",IF(E335&lt;=1000000,"확인 필요",""))</f>
        <v/>
      </c>
      <c r="Q335" s="12">
        <f>IF(A335="","",IF(OR(M335="폐기",M335="매각"),"-",IF(ISNA(MATCH(A335,'연말 실사표'!$A$7:$A$506,0)),"실사표에 없음",IF(INDEX('연말 실사표'!$D$7:$D$506,MATCH(A335,'연말 실사표'!$A$7:$A$506,0))="","미확인",INDEX('연말 실사표'!$D$7:$D$506,MATCH(A335,'연말 실사표'!$A$7:$A$506,0))))))</f>
        <v/>
      </c>
      <c r="R335" s="13" t="n"/>
    </row>
    <row r="336">
      <c r="A336" s="12" t="n"/>
      <c r="B336" s="13" t="n"/>
      <c r="C336" s="12" t="n"/>
      <c r="D336" s="14" t="n"/>
      <c r="E336" s="15" t="n"/>
      <c r="F336" s="15" t="n"/>
      <c r="G336" s="13" t="n"/>
      <c r="H336" s="13" t="n"/>
      <c r="I336" s="13" t="n"/>
      <c r="J336" s="13" t="n"/>
      <c r="K336" s="12" t="n"/>
      <c r="L336" s="12" t="n"/>
      <c r="M336" s="12" t="n"/>
      <c r="N336" s="14" t="n"/>
      <c r="O336" s="15" t="n"/>
      <c r="P336" s="12">
        <f>IF(E336="","",IF(E336&lt;=1000000,"확인 필요",""))</f>
        <v/>
      </c>
      <c r="Q336" s="12">
        <f>IF(A336="","",IF(OR(M336="폐기",M336="매각"),"-",IF(ISNA(MATCH(A336,'연말 실사표'!$A$7:$A$506,0)),"실사표에 없음",IF(INDEX('연말 실사표'!$D$7:$D$506,MATCH(A336,'연말 실사표'!$A$7:$A$506,0))="","미확인",INDEX('연말 실사표'!$D$7:$D$506,MATCH(A336,'연말 실사표'!$A$7:$A$506,0))))))</f>
        <v/>
      </c>
      <c r="R336" s="13" t="n"/>
    </row>
    <row r="337">
      <c r="A337" s="12" t="n"/>
      <c r="B337" s="13" t="n"/>
      <c r="C337" s="12" t="n"/>
      <c r="D337" s="14" t="n"/>
      <c r="E337" s="15" t="n"/>
      <c r="F337" s="15" t="n"/>
      <c r="G337" s="13" t="n"/>
      <c r="H337" s="13" t="n"/>
      <c r="I337" s="13" t="n"/>
      <c r="J337" s="13" t="n"/>
      <c r="K337" s="12" t="n"/>
      <c r="L337" s="12" t="n"/>
      <c r="M337" s="12" t="n"/>
      <c r="N337" s="14" t="n"/>
      <c r="O337" s="15" t="n"/>
      <c r="P337" s="12">
        <f>IF(E337="","",IF(E337&lt;=1000000,"확인 필요",""))</f>
        <v/>
      </c>
      <c r="Q337" s="12">
        <f>IF(A337="","",IF(OR(M337="폐기",M337="매각"),"-",IF(ISNA(MATCH(A337,'연말 실사표'!$A$7:$A$506,0)),"실사표에 없음",IF(INDEX('연말 실사표'!$D$7:$D$506,MATCH(A337,'연말 실사표'!$A$7:$A$506,0))="","미확인",INDEX('연말 실사표'!$D$7:$D$506,MATCH(A337,'연말 실사표'!$A$7:$A$506,0))))))</f>
        <v/>
      </c>
      <c r="R337" s="13" t="n"/>
    </row>
    <row r="338">
      <c r="A338" s="12" t="n"/>
      <c r="B338" s="13" t="n"/>
      <c r="C338" s="12" t="n"/>
      <c r="D338" s="14" t="n"/>
      <c r="E338" s="15" t="n"/>
      <c r="F338" s="15" t="n"/>
      <c r="G338" s="13" t="n"/>
      <c r="H338" s="13" t="n"/>
      <c r="I338" s="13" t="n"/>
      <c r="J338" s="13" t="n"/>
      <c r="K338" s="12" t="n"/>
      <c r="L338" s="12" t="n"/>
      <c r="M338" s="12" t="n"/>
      <c r="N338" s="14" t="n"/>
      <c r="O338" s="15" t="n"/>
      <c r="P338" s="12">
        <f>IF(E338="","",IF(E338&lt;=1000000,"확인 필요",""))</f>
        <v/>
      </c>
      <c r="Q338" s="12">
        <f>IF(A338="","",IF(OR(M338="폐기",M338="매각"),"-",IF(ISNA(MATCH(A338,'연말 실사표'!$A$7:$A$506,0)),"실사표에 없음",IF(INDEX('연말 실사표'!$D$7:$D$506,MATCH(A338,'연말 실사표'!$A$7:$A$506,0))="","미확인",INDEX('연말 실사표'!$D$7:$D$506,MATCH(A338,'연말 실사표'!$A$7:$A$506,0))))))</f>
        <v/>
      </c>
      <c r="R338" s="13" t="n"/>
    </row>
    <row r="339">
      <c r="A339" s="12" t="n"/>
      <c r="B339" s="13" t="n"/>
      <c r="C339" s="12" t="n"/>
      <c r="D339" s="14" t="n"/>
      <c r="E339" s="15" t="n"/>
      <c r="F339" s="15" t="n"/>
      <c r="G339" s="13" t="n"/>
      <c r="H339" s="13" t="n"/>
      <c r="I339" s="13" t="n"/>
      <c r="J339" s="13" t="n"/>
      <c r="K339" s="12" t="n"/>
      <c r="L339" s="12" t="n"/>
      <c r="M339" s="12" t="n"/>
      <c r="N339" s="14" t="n"/>
      <c r="O339" s="15" t="n"/>
      <c r="P339" s="12">
        <f>IF(E339="","",IF(E339&lt;=1000000,"확인 필요",""))</f>
        <v/>
      </c>
      <c r="Q339" s="12">
        <f>IF(A339="","",IF(OR(M339="폐기",M339="매각"),"-",IF(ISNA(MATCH(A339,'연말 실사표'!$A$7:$A$506,0)),"실사표에 없음",IF(INDEX('연말 실사표'!$D$7:$D$506,MATCH(A339,'연말 실사표'!$A$7:$A$506,0))="","미확인",INDEX('연말 실사표'!$D$7:$D$506,MATCH(A339,'연말 실사표'!$A$7:$A$506,0))))))</f>
        <v/>
      </c>
      <c r="R339" s="13" t="n"/>
    </row>
    <row r="340">
      <c r="A340" s="12" t="n"/>
      <c r="B340" s="13" t="n"/>
      <c r="C340" s="12" t="n"/>
      <c r="D340" s="14" t="n"/>
      <c r="E340" s="15" t="n"/>
      <c r="F340" s="15" t="n"/>
      <c r="G340" s="13" t="n"/>
      <c r="H340" s="13" t="n"/>
      <c r="I340" s="13" t="n"/>
      <c r="J340" s="13" t="n"/>
      <c r="K340" s="12" t="n"/>
      <c r="L340" s="12" t="n"/>
      <c r="M340" s="12" t="n"/>
      <c r="N340" s="14" t="n"/>
      <c r="O340" s="15" t="n"/>
      <c r="P340" s="12">
        <f>IF(E340="","",IF(E340&lt;=1000000,"확인 필요",""))</f>
        <v/>
      </c>
      <c r="Q340" s="12">
        <f>IF(A340="","",IF(OR(M340="폐기",M340="매각"),"-",IF(ISNA(MATCH(A340,'연말 실사표'!$A$7:$A$506,0)),"실사표에 없음",IF(INDEX('연말 실사표'!$D$7:$D$506,MATCH(A340,'연말 실사표'!$A$7:$A$506,0))="","미확인",INDEX('연말 실사표'!$D$7:$D$506,MATCH(A340,'연말 실사표'!$A$7:$A$506,0))))))</f>
        <v/>
      </c>
      <c r="R340" s="13" t="n"/>
    </row>
    <row r="341">
      <c r="A341" s="12" t="n"/>
      <c r="B341" s="13" t="n"/>
      <c r="C341" s="12" t="n"/>
      <c r="D341" s="14" t="n"/>
      <c r="E341" s="15" t="n"/>
      <c r="F341" s="15" t="n"/>
      <c r="G341" s="13" t="n"/>
      <c r="H341" s="13" t="n"/>
      <c r="I341" s="13" t="n"/>
      <c r="J341" s="13" t="n"/>
      <c r="K341" s="12" t="n"/>
      <c r="L341" s="12" t="n"/>
      <c r="M341" s="12" t="n"/>
      <c r="N341" s="14" t="n"/>
      <c r="O341" s="15" t="n"/>
      <c r="P341" s="12">
        <f>IF(E341="","",IF(E341&lt;=1000000,"확인 필요",""))</f>
        <v/>
      </c>
      <c r="Q341" s="12">
        <f>IF(A341="","",IF(OR(M341="폐기",M341="매각"),"-",IF(ISNA(MATCH(A341,'연말 실사표'!$A$7:$A$506,0)),"실사표에 없음",IF(INDEX('연말 실사표'!$D$7:$D$506,MATCH(A341,'연말 실사표'!$A$7:$A$506,0))="","미확인",INDEX('연말 실사표'!$D$7:$D$506,MATCH(A341,'연말 실사표'!$A$7:$A$506,0))))))</f>
        <v/>
      </c>
      <c r="R341" s="13" t="n"/>
    </row>
    <row r="342">
      <c r="A342" s="12" t="n"/>
      <c r="B342" s="13" t="n"/>
      <c r="C342" s="12" t="n"/>
      <c r="D342" s="14" t="n"/>
      <c r="E342" s="15" t="n"/>
      <c r="F342" s="15" t="n"/>
      <c r="G342" s="13" t="n"/>
      <c r="H342" s="13" t="n"/>
      <c r="I342" s="13" t="n"/>
      <c r="J342" s="13" t="n"/>
      <c r="K342" s="12" t="n"/>
      <c r="L342" s="12" t="n"/>
      <c r="M342" s="12" t="n"/>
      <c r="N342" s="14" t="n"/>
      <c r="O342" s="15" t="n"/>
      <c r="P342" s="12">
        <f>IF(E342="","",IF(E342&lt;=1000000,"확인 필요",""))</f>
        <v/>
      </c>
      <c r="Q342" s="12">
        <f>IF(A342="","",IF(OR(M342="폐기",M342="매각"),"-",IF(ISNA(MATCH(A342,'연말 실사표'!$A$7:$A$506,0)),"실사표에 없음",IF(INDEX('연말 실사표'!$D$7:$D$506,MATCH(A342,'연말 실사표'!$A$7:$A$506,0))="","미확인",INDEX('연말 실사표'!$D$7:$D$506,MATCH(A342,'연말 실사표'!$A$7:$A$506,0))))))</f>
        <v/>
      </c>
      <c r="R342" s="13" t="n"/>
    </row>
    <row r="343">
      <c r="A343" s="12" t="n"/>
      <c r="B343" s="13" t="n"/>
      <c r="C343" s="12" t="n"/>
      <c r="D343" s="14" t="n"/>
      <c r="E343" s="15" t="n"/>
      <c r="F343" s="15" t="n"/>
      <c r="G343" s="13" t="n"/>
      <c r="H343" s="13" t="n"/>
      <c r="I343" s="13" t="n"/>
      <c r="J343" s="13" t="n"/>
      <c r="K343" s="12" t="n"/>
      <c r="L343" s="12" t="n"/>
      <c r="M343" s="12" t="n"/>
      <c r="N343" s="14" t="n"/>
      <c r="O343" s="15" t="n"/>
      <c r="P343" s="12">
        <f>IF(E343="","",IF(E343&lt;=1000000,"확인 필요",""))</f>
        <v/>
      </c>
      <c r="Q343" s="12">
        <f>IF(A343="","",IF(OR(M343="폐기",M343="매각"),"-",IF(ISNA(MATCH(A343,'연말 실사표'!$A$7:$A$506,0)),"실사표에 없음",IF(INDEX('연말 실사표'!$D$7:$D$506,MATCH(A343,'연말 실사표'!$A$7:$A$506,0))="","미확인",INDEX('연말 실사표'!$D$7:$D$506,MATCH(A343,'연말 실사표'!$A$7:$A$506,0))))))</f>
        <v/>
      </c>
      <c r="R343" s="13" t="n"/>
    </row>
    <row r="344">
      <c r="A344" s="12" t="n"/>
      <c r="B344" s="13" t="n"/>
      <c r="C344" s="12" t="n"/>
      <c r="D344" s="14" t="n"/>
      <c r="E344" s="15" t="n"/>
      <c r="F344" s="15" t="n"/>
      <c r="G344" s="13" t="n"/>
      <c r="H344" s="13" t="n"/>
      <c r="I344" s="13" t="n"/>
      <c r="J344" s="13" t="n"/>
      <c r="K344" s="12" t="n"/>
      <c r="L344" s="12" t="n"/>
      <c r="M344" s="12" t="n"/>
      <c r="N344" s="14" t="n"/>
      <c r="O344" s="15" t="n"/>
      <c r="P344" s="12">
        <f>IF(E344="","",IF(E344&lt;=1000000,"확인 필요",""))</f>
        <v/>
      </c>
      <c r="Q344" s="12">
        <f>IF(A344="","",IF(OR(M344="폐기",M344="매각"),"-",IF(ISNA(MATCH(A344,'연말 실사표'!$A$7:$A$506,0)),"실사표에 없음",IF(INDEX('연말 실사표'!$D$7:$D$506,MATCH(A344,'연말 실사표'!$A$7:$A$506,0))="","미확인",INDEX('연말 실사표'!$D$7:$D$506,MATCH(A344,'연말 실사표'!$A$7:$A$506,0))))))</f>
        <v/>
      </c>
      <c r="R344" s="13" t="n"/>
    </row>
    <row r="345">
      <c r="A345" s="12" t="n"/>
      <c r="B345" s="13" t="n"/>
      <c r="C345" s="12" t="n"/>
      <c r="D345" s="14" t="n"/>
      <c r="E345" s="15" t="n"/>
      <c r="F345" s="15" t="n"/>
      <c r="G345" s="13" t="n"/>
      <c r="H345" s="13" t="n"/>
      <c r="I345" s="13" t="n"/>
      <c r="J345" s="13" t="n"/>
      <c r="K345" s="12" t="n"/>
      <c r="L345" s="12" t="n"/>
      <c r="M345" s="12" t="n"/>
      <c r="N345" s="14" t="n"/>
      <c r="O345" s="15" t="n"/>
      <c r="P345" s="12">
        <f>IF(E345="","",IF(E345&lt;=1000000,"확인 필요",""))</f>
        <v/>
      </c>
      <c r="Q345" s="12">
        <f>IF(A345="","",IF(OR(M345="폐기",M345="매각"),"-",IF(ISNA(MATCH(A345,'연말 실사표'!$A$7:$A$506,0)),"실사표에 없음",IF(INDEX('연말 실사표'!$D$7:$D$506,MATCH(A345,'연말 실사표'!$A$7:$A$506,0))="","미확인",INDEX('연말 실사표'!$D$7:$D$506,MATCH(A345,'연말 실사표'!$A$7:$A$506,0))))))</f>
        <v/>
      </c>
      <c r="R345" s="13" t="n"/>
    </row>
    <row r="346">
      <c r="A346" s="12" t="n"/>
      <c r="B346" s="13" t="n"/>
      <c r="C346" s="12" t="n"/>
      <c r="D346" s="14" t="n"/>
      <c r="E346" s="15" t="n"/>
      <c r="F346" s="15" t="n"/>
      <c r="G346" s="13" t="n"/>
      <c r="H346" s="13" t="n"/>
      <c r="I346" s="13" t="n"/>
      <c r="J346" s="13" t="n"/>
      <c r="K346" s="12" t="n"/>
      <c r="L346" s="12" t="n"/>
      <c r="M346" s="12" t="n"/>
      <c r="N346" s="14" t="n"/>
      <c r="O346" s="15" t="n"/>
      <c r="P346" s="12">
        <f>IF(E346="","",IF(E346&lt;=1000000,"확인 필요",""))</f>
        <v/>
      </c>
      <c r="Q346" s="12">
        <f>IF(A346="","",IF(OR(M346="폐기",M346="매각"),"-",IF(ISNA(MATCH(A346,'연말 실사표'!$A$7:$A$506,0)),"실사표에 없음",IF(INDEX('연말 실사표'!$D$7:$D$506,MATCH(A346,'연말 실사표'!$A$7:$A$506,0))="","미확인",INDEX('연말 실사표'!$D$7:$D$506,MATCH(A346,'연말 실사표'!$A$7:$A$506,0))))))</f>
        <v/>
      </c>
      <c r="R346" s="13" t="n"/>
    </row>
    <row r="347">
      <c r="A347" s="12" t="n"/>
      <c r="B347" s="13" t="n"/>
      <c r="C347" s="12" t="n"/>
      <c r="D347" s="14" t="n"/>
      <c r="E347" s="15" t="n"/>
      <c r="F347" s="15" t="n"/>
      <c r="G347" s="13" t="n"/>
      <c r="H347" s="13" t="n"/>
      <c r="I347" s="13" t="n"/>
      <c r="J347" s="13" t="n"/>
      <c r="K347" s="12" t="n"/>
      <c r="L347" s="12" t="n"/>
      <c r="M347" s="12" t="n"/>
      <c r="N347" s="14" t="n"/>
      <c r="O347" s="15" t="n"/>
      <c r="P347" s="12">
        <f>IF(E347="","",IF(E347&lt;=1000000,"확인 필요",""))</f>
        <v/>
      </c>
      <c r="Q347" s="12">
        <f>IF(A347="","",IF(OR(M347="폐기",M347="매각"),"-",IF(ISNA(MATCH(A347,'연말 실사표'!$A$7:$A$506,0)),"실사표에 없음",IF(INDEX('연말 실사표'!$D$7:$D$506,MATCH(A347,'연말 실사표'!$A$7:$A$506,0))="","미확인",INDEX('연말 실사표'!$D$7:$D$506,MATCH(A347,'연말 실사표'!$A$7:$A$506,0))))))</f>
        <v/>
      </c>
      <c r="R347" s="13" t="n"/>
    </row>
    <row r="348">
      <c r="A348" s="12" t="n"/>
      <c r="B348" s="13" t="n"/>
      <c r="C348" s="12" t="n"/>
      <c r="D348" s="14" t="n"/>
      <c r="E348" s="15" t="n"/>
      <c r="F348" s="15" t="n"/>
      <c r="G348" s="13" t="n"/>
      <c r="H348" s="13" t="n"/>
      <c r="I348" s="13" t="n"/>
      <c r="J348" s="13" t="n"/>
      <c r="K348" s="12" t="n"/>
      <c r="L348" s="12" t="n"/>
      <c r="M348" s="12" t="n"/>
      <c r="N348" s="14" t="n"/>
      <c r="O348" s="15" t="n"/>
      <c r="P348" s="12">
        <f>IF(E348="","",IF(E348&lt;=1000000,"확인 필요",""))</f>
        <v/>
      </c>
      <c r="Q348" s="12">
        <f>IF(A348="","",IF(OR(M348="폐기",M348="매각"),"-",IF(ISNA(MATCH(A348,'연말 실사표'!$A$7:$A$506,0)),"실사표에 없음",IF(INDEX('연말 실사표'!$D$7:$D$506,MATCH(A348,'연말 실사표'!$A$7:$A$506,0))="","미확인",INDEX('연말 실사표'!$D$7:$D$506,MATCH(A348,'연말 실사표'!$A$7:$A$506,0))))))</f>
        <v/>
      </c>
      <c r="R348" s="13" t="n"/>
    </row>
    <row r="349">
      <c r="A349" s="12" t="n"/>
      <c r="B349" s="13" t="n"/>
      <c r="C349" s="12" t="n"/>
      <c r="D349" s="14" t="n"/>
      <c r="E349" s="15" t="n"/>
      <c r="F349" s="15" t="n"/>
      <c r="G349" s="13" t="n"/>
      <c r="H349" s="13" t="n"/>
      <c r="I349" s="13" t="n"/>
      <c r="J349" s="13" t="n"/>
      <c r="K349" s="12" t="n"/>
      <c r="L349" s="12" t="n"/>
      <c r="M349" s="12" t="n"/>
      <c r="N349" s="14" t="n"/>
      <c r="O349" s="15" t="n"/>
      <c r="P349" s="12">
        <f>IF(E349="","",IF(E349&lt;=1000000,"확인 필요",""))</f>
        <v/>
      </c>
      <c r="Q349" s="12">
        <f>IF(A349="","",IF(OR(M349="폐기",M349="매각"),"-",IF(ISNA(MATCH(A349,'연말 실사표'!$A$7:$A$506,0)),"실사표에 없음",IF(INDEX('연말 실사표'!$D$7:$D$506,MATCH(A349,'연말 실사표'!$A$7:$A$506,0))="","미확인",INDEX('연말 실사표'!$D$7:$D$506,MATCH(A349,'연말 실사표'!$A$7:$A$506,0))))))</f>
        <v/>
      </c>
      <c r="R349" s="13" t="n"/>
    </row>
    <row r="350">
      <c r="A350" s="12" t="n"/>
      <c r="B350" s="13" t="n"/>
      <c r="C350" s="12" t="n"/>
      <c r="D350" s="14" t="n"/>
      <c r="E350" s="15" t="n"/>
      <c r="F350" s="15" t="n"/>
      <c r="G350" s="13" t="n"/>
      <c r="H350" s="13" t="n"/>
      <c r="I350" s="13" t="n"/>
      <c r="J350" s="13" t="n"/>
      <c r="K350" s="12" t="n"/>
      <c r="L350" s="12" t="n"/>
      <c r="M350" s="12" t="n"/>
      <c r="N350" s="14" t="n"/>
      <c r="O350" s="15" t="n"/>
      <c r="P350" s="12">
        <f>IF(E350="","",IF(E350&lt;=1000000,"확인 필요",""))</f>
        <v/>
      </c>
      <c r="Q350" s="12">
        <f>IF(A350="","",IF(OR(M350="폐기",M350="매각"),"-",IF(ISNA(MATCH(A350,'연말 실사표'!$A$7:$A$506,0)),"실사표에 없음",IF(INDEX('연말 실사표'!$D$7:$D$506,MATCH(A350,'연말 실사표'!$A$7:$A$506,0))="","미확인",INDEX('연말 실사표'!$D$7:$D$506,MATCH(A350,'연말 실사표'!$A$7:$A$506,0))))))</f>
        <v/>
      </c>
      <c r="R350" s="13" t="n"/>
    </row>
    <row r="351">
      <c r="A351" s="12" t="n"/>
      <c r="B351" s="13" t="n"/>
      <c r="C351" s="12" t="n"/>
      <c r="D351" s="14" t="n"/>
      <c r="E351" s="15" t="n"/>
      <c r="F351" s="15" t="n"/>
      <c r="G351" s="13" t="n"/>
      <c r="H351" s="13" t="n"/>
      <c r="I351" s="13" t="n"/>
      <c r="J351" s="13" t="n"/>
      <c r="K351" s="12" t="n"/>
      <c r="L351" s="12" t="n"/>
      <c r="M351" s="12" t="n"/>
      <c r="N351" s="14" t="n"/>
      <c r="O351" s="15" t="n"/>
      <c r="P351" s="12">
        <f>IF(E351="","",IF(E351&lt;=1000000,"확인 필요",""))</f>
        <v/>
      </c>
      <c r="Q351" s="12">
        <f>IF(A351="","",IF(OR(M351="폐기",M351="매각"),"-",IF(ISNA(MATCH(A351,'연말 실사표'!$A$7:$A$506,0)),"실사표에 없음",IF(INDEX('연말 실사표'!$D$7:$D$506,MATCH(A351,'연말 실사표'!$A$7:$A$506,0))="","미확인",INDEX('연말 실사표'!$D$7:$D$506,MATCH(A351,'연말 실사표'!$A$7:$A$506,0))))))</f>
        <v/>
      </c>
      <c r="R351" s="13" t="n"/>
    </row>
    <row r="352">
      <c r="A352" s="12" t="n"/>
      <c r="B352" s="13" t="n"/>
      <c r="C352" s="12" t="n"/>
      <c r="D352" s="14" t="n"/>
      <c r="E352" s="15" t="n"/>
      <c r="F352" s="15" t="n"/>
      <c r="G352" s="13" t="n"/>
      <c r="H352" s="13" t="n"/>
      <c r="I352" s="13" t="n"/>
      <c r="J352" s="13" t="n"/>
      <c r="K352" s="12" t="n"/>
      <c r="L352" s="12" t="n"/>
      <c r="M352" s="12" t="n"/>
      <c r="N352" s="14" t="n"/>
      <c r="O352" s="15" t="n"/>
      <c r="P352" s="12">
        <f>IF(E352="","",IF(E352&lt;=1000000,"확인 필요",""))</f>
        <v/>
      </c>
      <c r="Q352" s="12">
        <f>IF(A352="","",IF(OR(M352="폐기",M352="매각"),"-",IF(ISNA(MATCH(A352,'연말 실사표'!$A$7:$A$506,0)),"실사표에 없음",IF(INDEX('연말 실사표'!$D$7:$D$506,MATCH(A352,'연말 실사표'!$A$7:$A$506,0))="","미확인",INDEX('연말 실사표'!$D$7:$D$506,MATCH(A352,'연말 실사표'!$A$7:$A$506,0))))))</f>
        <v/>
      </c>
      <c r="R352" s="13" t="n"/>
    </row>
    <row r="353">
      <c r="A353" s="12" t="n"/>
      <c r="B353" s="13" t="n"/>
      <c r="C353" s="12" t="n"/>
      <c r="D353" s="14" t="n"/>
      <c r="E353" s="15" t="n"/>
      <c r="F353" s="15" t="n"/>
      <c r="G353" s="13" t="n"/>
      <c r="H353" s="13" t="n"/>
      <c r="I353" s="13" t="n"/>
      <c r="J353" s="13" t="n"/>
      <c r="K353" s="12" t="n"/>
      <c r="L353" s="12" t="n"/>
      <c r="M353" s="12" t="n"/>
      <c r="N353" s="14" t="n"/>
      <c r="O353" s="15" t="n"/>
      <c r="P353" s="12">
        <f>IF(E353="","",IF(E353&lt;=1000000,"확인 필요",""))</f>
        <v/>
      </c>
      <c r="Q353" s="12">
        <f>IF(A353="","",IF(OR(M353="폐기",M353="매각"),"-",IF(ISNA(MATCH(A353,'연말 실사표'!$A$7:$A$506,0)),"실사표에 없음",IF(INDEX('연말 실사표'!$D$7:$D$506,MATCH(A353,'연말 실사표'!$A$7:$A$506,0))="","미확인",INDEX('연말 실사표'!$D$7:$D$506,MATCH(A353,'연말 실사표'!$A$7:$A$506,0))))))</f>
        <v/>
      </c>
      <c r="R353" s="13" t="n"/>
    </row>
    <row r="354">
      <c r="A354" s="12" t="n"/>
      <c r="B354" s="13" t="n"/>
      <c r="C354" s="12" t="n"/>
      <c r="D354" s="14" t="n"/>
      <c r="E354" s="15" t="n"/>
      <c r="F354" s="15" t="n"/>
      <c r="G354" s="13" t="n"/>
      <c r="H354" s="13" t="n"/>
      <c r="I354" s="13" t="n"/>
      <c r="J354" s="13" t="n"/>
      <c r="K354" s="12" t="n"/>
      <c r="L354" s="12" t="n"/>
      <c r="M354" s="12" t="n"/>
      <c r="N354" s="14" t="n"/>
      <c r="O354" s="15" t="n"/>
      <c r="P354" s="12">
        <f>IF(E354="","",IF(E354&lt;=1000000,"확인 필요",""))</f>
        <v/>
      </c>
      <c r="Q354" s="12">
        <f>IF(A354="","",IF(OR(M354="폐기",M354="매각"),"-",IF(ISNA(MATCH(A354,'연말 실사표'!$A$7:$A$506,0)),"실사표에 없음",IF(INDEX('연말 실사표'!$D$7:$D$506,MATCH(A354,'연말 실사표'!$A$7:$A$506,0))="","미확인",INDEX('연말 실사표'!$D$7:$D$506,MATCH(A354,'연말 실사표'!$A$7:$A$506,0))))))</f>
        <v/>
      </c>
      <c r="R354" s="13" t="n"/>
    </row>
    <row r="355">
      <c r="A355" s="12" t="n"/>
      <c r="B355" s="13" t="n"/>
      <c r="C355" s="12" t="n"/>
      <c r="D355" s="14" t="n"/>
      <c r="E355" s="15" t="n"/>
      <c r="F355" s="15" t="n"/>
      <c r="G355" s="13" t="n"/>
      <c r="H355" s="13" t="n"/>
      <c r="I355" s="13" t="n"/>
      <c r="J355" s="13" t="n"/>
      <c r="K355" s="12" t="n"/>
      <c r="L355" s="12" t="n"/>
      <c r="M355" s="12" t="n"/>
      <c r="N355" s="14" t="n"/>
      <c r="O355" s="15" t="n"/>
      <c r="P355" s="12">
        <f>IF(E355="","",IF(E355&lt;=1000000,"확인 필요",""))</f>
        <v/>
      </c>
      <c r="Q355" s="12">
        <f>IF(A355="","",IF(OR(M355="폐기",M355="매각"),"-",IF(ISNA(MATCH(A355,'연말 실사표'!$A$7:$A$506,0)),"실사표에 없음",IF(INDEX('연말 실사표'!$D$7:$D$506,MATCH(A355,'연말 실사표'!$A$7:$A$506,0))="","미확인",INDEX('연말 실사표'!$D$7:$D$506,MATCH(A355,'연말 실사표'!$A$7:$A$506,0))))))</f>
        <v/>
      </c>
      <c r="R355" s="13" t="n"/>
    </row>
    <row r="356">
      <c r="A356" s="12" t="n"/>
      <c r="B356" s="13" t="n"/>
      <c r="C356" s="12" t="n"/>
      <c r="D356" s="14" t="n"/>
      <c r="E356" s="15" t="n"/>
      <c r="F356" s="15" t="n"/>
      <c r="G356" s="13" t="n"/>
      <c r="H356" s="13" t="n"/>
      <c r="I356" s="13" t="n"/>
      <c r="J356" s="13" t="n"/>
      <c r="K356" s="12" t="n"/>
      <c r="L356" s="12" t="n"/>
      <c r="M356" s="12" t="n"/>
      <c r="N356" s="14" t="n"/>
      <c r="O356" s="15" t="n"/>
      <c r="P356" s="12">
        <f>IF(E356="","",IF(E356&lt;=1000000,"확인 필요",""))</f>
        <v/>
      </c>
      <c r="Q356" s="12">
        <f>IF(A356="","",IF(OR(M356="폐기",M356="매각"),"-",IF(ISNA(MATCH(A356,'연말 실사표'!$A$7:$A$506,0)),"실사표에 없음",IF(INDEX('연말 실사표'!$D$7:$D$506,MATCH(A356,'연말 실사표'!$A$7:$A$506,0))="","미확인",INDEX('연말 실사표'!$D$7:$D$506,MATCH(A356,'연말 실사표'!$A$7:$A$506,0))))))</f>
        <v/>
      </c>
      <c r="R356" s="13" t="n"/>
    </row>
    <row r="357">
      <c r="A357" s="12" t="n"/>
      <c r="B357" s="13" t="n"/>
      <c r="C357" s="12" t="n"/>
      <c r="D357" s="14" t="n"/>
      <c r="E357" s="15" t="n"/>
      <c r="F357" s="15" t="n"/>
      <c r="G357" s="13" t="n"/>
      <c r="H357" s="13" t="n"/>
      <c r="I357" s="13" t="n"/>
      <c r="J357" s="13" t="n"/>
      <c r="K357" s="12" t="n"/>
      <c r="L357" s="12" t="n"/>
      <c r="M357" s="12" t="n"/>
      <c r="N357" s="14" t="n"/>
      <c r="O357" s="15" t="n"/>
      <c r="P357" s="12">
        <f>IF(E357="","",IF(E357&lt;=1000000,"확인 필요",""))</f>
        <v/>
      </c>
      <c r="Q357" s="12">
        <f>IF(A357="","",IF(OR(M357="폐기",M357="매각"),"-",IF(ISNA(MATCH(A357,'연말 실사표'!$A$7:$A$506,0)),"실사표에 없음",IF(INDEX('연말 실사표'!$D$7:$D$506,MATCH(A357,'연말 실사표'!$A$7:$A$506,0))="","미확인",INDEX('연말 실사표'!$D$7:$D$506,MATCH(A357,'연말 실사표'!$A$7:$A$506,0))))))</f>
        <v/>
      </c>
      <c r="R357" s="13" t="n"/>
    </row>
    <row r="358">
      <c r="A358" s="12" t="n"/>
      <c r="B358" s="13" t="n"/>
      <c r="C358" s="12" t="n"/>
      <c r="D358" s="14" t="n"/>
      <c r="E358" s="15" t="n"/>
      <c r="F358" s="15" t="n"/>
      <c r="G358" s="13" t="n"/>
      <c r="H358" s="13" t="n"/>
      <c r="I358" s="13" t="n"/>
      <c r="J358" s="13" t="n"/>
      <c r="K358" s="12" t="n"/>
      <c r="L358" s="12" t="n"/>
      <c r="M358" s="12" t="n"/>
      <c r="N358" s="14" t="n"/>
      <c r="O358" s="15" t="n"/>
      <c r="P358" s="12">
        <f>IF(E358="","",IF(E358&lt;=1000000,"확인 필요",""))</f>
        <v/>
      </c>
      <c r="Q358" s="12">
        <f>IF(A358="","",IF(OR(M358="폐기",M358="매각"),"-",IF(ISNA(MATCH(A358,'연말 실사표'!$A$7:$A$506,0)),"실사표에 없음",IF(INDEX('연말 실사표'!$D$7:$D$506,MATCH(A358,'연말 실사표'!$A$7:$A$506,0))="","미확인",INDEX('연말 실사표'!$D$7:$D$506,MATCH(A358,'연말 실사표'!$A$7:$A$506,0))))))</f>
        <v/>
      </c>
      <c r="R358" s="13" t="n"/>
    </row>
    <row r="359">
      <c r="A359" s="12" t="n"/>
      <c r="B359" s="13" t="n"/>
      <c r="C359" s="12" t="n"/>
      <c r="D359" s="14" t="n"/>
      <c r="E359" s="15" t="n"/>
      <c r="F359" s="15" t="n"/>
      <c r="G359" s="13" t="n"/>
      <c r="H359" s="13" t="n"/>
      <c r="I359" s="13" t="n"/>
      <c r="J359" s="13" t="n"/>
      <c r="K359" s="12" t="n"/>
      <c r="L359" s="12" t="n"/>
      <c r="M359" s="12" t="n"/>
      <c r="N359" s="14" t="n"/>
      <c r="O359" s="15" t="n"/>
      <c r="P359" s="12">
        <f>IF(E359="","",IF(E359&lt;=1000000,"확인 필요",""))</f>
        <v/>
      </c>
      <c r="Q359" s="12">
        <f>IF(A359="","",IF(OR(M359="폐기",M359="매각"),"-",IF(ISNA(MATCH(A359,'연말 실사표'!$A$7:$A$506,0)),"실사표에 없음",IF(INDEX('연말 실사표'!$D$7:$D$506,MATCH(A359,'연말 실사표'!$A$7:$A$506,0))="","미확인",INDEX('연말 실사표'!$D$7:$D$506,MATCH(A359,'연말 실사표'!$A$7:$A$506,0))))))</f>
        <v/>
      </c>
      <c r="R359" s="13" t="n"/>
    </row>
    <row r="360">
      <c r="A360" s="12" t="n"/>
      <c r="B360" s="13" t="n"/>
      <c r="C360" s="12" t="n"/>
      <c r="D360" s="14" t="n"/>
      <c r="E360" s="15" t="n"/>
      <c r="F360" s="15" t="n"/>
      <c r="G360" s="13" t="n"/>
      <c r="H360" s="13" t="n"/>
      <c r="I360" s="13" t="n"/>
      <c r="J360" s="13" t="n"/>
      <c r="K360" s="12" t="n"/>
      <c r="L360" s="12" t="n"/>
      <c r="M360" s="12" t="n"/>
      <c r="N360" s="14" t="n"/>
      <c r="O360" s="15" t="n"/>
      <c r="P360" s="12">
        <f>IF(E360="","",IF(E360&lt;=1000000,"확인 필요",""))</f>
        <v/>
      </c>
      <c r="Q360" s="12">
        <f>IF(A360="","",IF(OR(M360="폐기",M360="매각"),"-",IF(ISNA(MATCH(A360,'연말 실사표'!$A$7:$A$506,0)),"실사표에 없음",IF(INDEX('연말 실사표'!$D$7:$D$506,MATCH(A360,'연말 실사표'!$A$7:$A$506,0))="","미확인",INDEX('연말 실사표'!$D$7:$D$506,MATCH(A360,'연말 실사표'!$A$7:$A$506,0))))))</f>
        <v/>
      </c>
      <c r="R360" s="13" t="n"/>
    </row>
    <row r="361">
      <c r="A361" s="12" t="n"/>
      <c r="B361" s="13" t="n"/>
      <c r="C361" s="12" t="n"/>
      <c r="D361" s="14" t="n"/>
      <c r="E361" s="15" t="n"/>
      <c r="F361" s="15" t="n"/>
      <c r="G361" s="13" t="n"/>
      <c r="H361" s="13" t="n"/>
      <c r="I361" s="13" t="n"/>
      <c r="J361" s="13" t="n"/>
      <c r="K361" s="12" t="n"/>
      <c r="L361" s="12" t="n"/>
      <c r="M361" s="12" t="n"/>
      <c r="N361" s="14" t="n"/>
      <c r="O361" s="15" t="n"/>
      <c r="P361" s="12">
        <f>IF(E361="","",IF(E361&lt;=1000000,"확인 필요",""))</f>
        <v/>
      </c>
      <c r="Q361" s="12">
        <f>IF(A361="","",IF(OR(M361="폐기",M361="매각"),"-",IF(ISNA(MATCH(A361,'연말 실사표'!$A$7:$A$506,0)),"실사표에 없음",IF(INDEX('연말 실사표'!$D$7:$D$506,MATCH(A361,'연말 실사표'!$A$7:$A$506,0))="","미확인",INDEX('연말 실사표'!$D$7:$D$506,MATCH(A361,'연말 실사표'!$A$7:$A$506,0))))))</f>
        <v/>
      </c>
      <c r="R361" s="13" t="n"/>
    </row>
    <row r="362">
      <c r="A362" s="12" t="n"/>
      <c r="B362" s="13" t="n"/>
      <c r="C362" s="12" t="n"/>
      <c r="D362" s="14" t="n"/>
      <c r="E362" s="15" t="n"/>
      <c r="F362" s="15" t="n"/>
      <c r="G362" s="13" t="n"/>
      <c r="H362" s="13" t="n"/>
      <c r="I362" s="13" t="n"/>
      <c r="J362" s="13" t="n"/>
      <c r="K362" s="12" t="n"/>
      <c r="L362" s="12" t="n"/>
      <c r="M362" s="12" t="n"/>
      <c r="N362" s="14" t="n"/>
      <c r="O362" s="15" t="n"/>
      <c r="P362" s="12">
        <f>IF(E362="","",IF(E362&lt;=1000000,"확인 필요",""))</f>
        <v/>
      </c>
      <c r="Q362" s="12">
        <f>IF(A362="","",IF(OR(M362="폐기",M362="매각"),"-",IF(ISNA(MATCH(A362,'연말 실사표'!$A$7:$A$506,0)),"실사표에 없음",IF(INDEX('연말 실사표'!$D$7:$D$506,MATCH(A362,'연말 실사표'!$A$7:$A$506,0))="","미확인",INDEX('연말 실사표'!$D$7:$D$506,MATCH(A362,'연말 실사표'!$A$7:$A$506,0))))))</f>
        <v/>
      </c>
      <c r="R362" s="13" t="n"/>
    </row>
    <row r="363">
      <c r="A363" s="12" t="n"/>
      <c r="B363" s="13" t="n"/>
      <c r="C363" s="12" t="n"/>
      <c r="D363" s="14" t="n"/>
      <c r="E363" s="15" t="n"/>
      <c r="F363" s="15" t="n"/>
      <c r="G363" s="13" t="n"/>
      <c r="H363" s="13" t="n"/>
      <c r="I363" s="13" t="n"/>
      <c r="J363" s="13" t="n"/>
      <c r="K363" s="12" t="n"/>
      <c r="L363" s="12" t="n"/>
      <c r="M363" s="12" t="n"/>
      <c r="N363" s="14" t="n"/>
      <c r="O363" s="15" t="n"/>
      <c r="P363" s="12">
        <f>IF(E363="","",IF(E363&lt;=1000000,"확인 필요",""))</f>
        <v/>
      </c>
      <c r="Q363" s="12">
        <f>IF(A363="","",IF(OR(M363="폐기",M363="매각"),"-",IF(ISNA(MATCH(A363,'연말 실사표'!$A$7:$A$506,0)),"실사표에 없음",IF(INDEX('연말 실사표'!$D$7:$D$506,MATCH(A363,'연말 실사표'!$A$7:$A$506,0))="","미확인",INDEX('연말 실사표'!$D$7:$D$506,MATCH(A363,'연말 실사표'!$A$7:$A$506,0))))))</f>
        <v/>
      </c>
      <c r="R363" s="13" t="n"/>
    </row>
    <row r="364">
      <c r="A364" s="12" t="n"/>
      <c r="B364" s="13" t="n"/>
      <c r="C364" s="12" t="n"/>
      <c r="D364" s="14" t="n"/>
      <c r="E364" s="15" t="n"/>
      <c r="F364" s="15" t="n"/>
      <c r="G364" s="13" t="n"/>
      <c r="H364" s="13" t="n"/>
      <c r="I364" s="13" t="n"/>
      <c r="J364" s="13" t="n"/>
      <c r="K364" s="12" t="n"/>
      <c r="L364" s="12" t="n"/>
      <c r="M364" s="12" t="n"/>
      <c r="N364" s="14" t="n"/>
      <c r="O364" s="15" t="n"/>
      <c r="P364" s="12">
        <f>IF(E364="","",IF(E364&lt;=1000000,"확인 필요",""))</f>
        <v/>
      </c>
      <c r="Q364" s="12">
        <f>IF(A364="","",IF(OR(M364="폐기",M364="매각"),"-",IF(ISNA(MATCH(A364,'연말 실사표'!$A$7:$A$506,0)),"실사표에 없음",IF(INDEX('연말 실사표'!$D$7:$D$506,MATCH(A364,'연말 실사표'!$A$7:$A$506,0))="","미확인",INDEX('연말 실사표'!$D$7:$D$506,MATCH(A364,'연말 실사표'!$A$7:$A$506,0))))))</f>
        <v/>
      </c>
      <c r="R364" s="13" t="n"/>
    </row>
    <row r="365">
      <c r="A365" s="12" t="n"/>
      <c r="B365" s="13" t="n"/>
      <c r="C365" s="12" t="n"/>
      <c r="D365" s="14" t="n"/>
      <c r="E365" s="15" t="n"/>
      <c r="F365" s="15" t="n"/>
      <c r="G365" s="13" t="n"/>
      <c r="H365" s="13" t="n"/>
      <c r="I365" s="13" t="n"/>
      <c r="J365" s="13" t="n"/>
      <c r="K365" s="12" t="n"/>
      <c r="L365" s="12" t="n"/>
      <c r="M365" s="12" t="n"/>
      <c r="N365" s="14" t="n"/>
      <c r="O365" s="15" t="n"/>
      <c r="P365" s="12">
        <f>IF(E365="","",IF(E365&lt;=1000000,"확인 필요",""))</f>
        <v/>
      </c>
      <c r="Q365" s="12">
        <f>IF(A365="","",IF(OR(M365="폐기",M365="매각"),"-",IF(ISNA(MATCH(A365,'연말 실사표'!$A$7:$A$506,0)),"실사표에 없음",IF(INDEX('연말 실사표'!$D$7:$D$506,MATCH(A365,'연말 실사표'!$A$7:$A$506,0))="","미확인",INDEX('연말 실사표'!$D$7:$D$506,MATCH(A365,'연말 실사표'!$A$7:$A$506,0))))))</f>
        <v/>
      </c>
      <c r="R365" s="13" t="n"/>
    </row>
    <row r="366">
      <c r="A366" s="12" t="n"/>
      <c r="B366" s="13" t="n"/>
      <c r="C366" s="12" t="n"/>
      <c r="D366" s="14" t="n"/>
      <c r="E366" s="15" t="n"/>
      <c r="F366" s="15" t="n"/>
      <c r="G366" s="13" t="n"/>
      <c r="H366" s="13" t="n"/>
      <c r="I366" s="13" t="n"/>
      <c r="J366" s="13" t="n"/>
      <c r="K366" s="12" t="n"/>
      <c r="L366" s="12" t="n"/>
      <c r="M366" s="12" t="n"/>
      <c r="N366" s="14" t="n"/>
      <c r="O366" s="15" t="n"/>
      <c r="P366" s="12">
        <f>IF(E366="","",IF(E366&lt;=1000000,"확인 필요",""))</f>
        <v/>
      </c>
      <c r="Q366" s="12">
        <f>IF(A366="","",IF(OR(M366="폐기",M366="매각"),"-",IF(ISNA(MATCH(A366,'연말 실사표'!$A$7:$A$506,0)),"실사표에 없음",IF(INDEX('연말 실사표'!$D$7:$D$506,MATCH(A366,'연말 실사표'!$A$7:$A$506,0))="","미확인",INDEX('연말 실사표'!$D$7:$D$506,MATCH(A366,'연말 실사표'!$A$7:$A$506,0))))))</f>
        <v/>
      </c>
      <c r="R366" s="13" t="n"/>
    </row>
    <row r="367">
      <c r="A367" s="12" t="n"/>
      <c r="B367" s="13" t="n"/>
      <c r="C367" s="12" t="n"/>
      <c r="D367" s="14" t="n"/>
      <c r="E367" s="15" t="n"/>
      <c r="F367" s="15" t="n"/>
      <c r="G367" s="13" t="n"/>
      <c r="H367" s="13" t="n"/>
      <c r="I367" s="13" t="n"/>
      <c r="J367" s="13" t="n"/>
      <c r="K367" s="12" t="n"/>
      <c r="L367" s="12" t="n"/>
      <c r="M367" s="12" t="n"/>
      <c r="N367" s="14" t="n"/>
      <c r="O367" s="15" t="n"/>
      <c r="P367" s="12">
        <f>IF(E367="","",IF(E367&lt;=1000000,"확인 필요",""))</f>
        <v/>
      </c>
      <c r="Q367" s="12">
        <f>IF(A367="","",IF(OR(M367="폐기",M367="매각"),"-",IF(ISNA(MATCH(A367,'연말 실사표'!$A$7:$A$506,0)),"실사표에 없음",IF(INDEX('연말 실사표'!$D$7:$D$506,MATCH(A367,'연말 실사표'!$A$7:$A$506,0))="","미확인",INDEX('연말 실사표'!$D$7:$D$506,MATCH(A367,'연말 실사표'!$A$7:$A$506,0))))))</f>
        <v/>
      </c>
      <c r="R367" s="13" t="n"/>
    </row>
    <row r="368">
      <c r="A368" s="12" t="n"/>
      <c r="B368" s="13" t="n"/>
      <c r="C368" s="12" t="n"/>
      <c r="D368" s="14" t="n"/>
      <c r="E368" s="15" t="n"/>
      <c r="F368" s="15" t="n"/>
      <c r="G368" s="13" t="n"/>
      <c r="H368" s="13" t="n"/>
      <c r="I368" s="13" t="n"/>
      <c r="J368" s="13" t="n"/>
      <c r="K368" s="12" t="n"/>
      <c r="L368" s="12" t="n"/>
      <c r="M368" s="12" t="n"/>
      <c r="N368" s="14" t="n"/>
      <c r="O368" s="15" t="n"/>
      <c r="P368" s="12">
        <f>IF(E368="","",IF(E368&lt;=1000000,"확인 필요",""))</f>
        <v/>
      </c>
      <c r="Q368" s="12">
        <f>IF(A368="","",IF(OR(M368="폐기",M368="매각"),"-",IF(ISNA(MATCH(A368,'연말 실사표'!$A$7:$A$506,0)),"실사표에 없음",IF(INDEX('연말 실사표'!$D$7:$D$506,MATCH(A368,'연말 실사표'!$A$7:$A$506,0))="","미확인",INDEX('연말 실사표'!$D$7:$D$506,MATCH(A368,'연말 실사표'!$A$7:$A$506,0))))))</f>
        <v/>
      </c>
      <c r="R368" s="13" t="n"/>
    </row>
    <row r="369">
      <c r="A369" s="12" t="n"/>
      <c r="B369" s="13" t="n"/>
      <c r="C369" s="12" t="n"/>
      <c r="D369" s="14" t="n"/>
      <c r="E369" s="15" t="n"/>
      <c r="F369" s="15" t="n"/>
      <c r="G369" s="13" t="n"/>
      <c r="H369" s="13" t="n"/>
      <c r="I369" s="13" t="n"/>
      <c r="J369" s="13" t="n"/>
      <c r="K369" s="12" t="n"/>
      <c r="L369" s="12" t="n"/>
      <c r="M369" s="12" t="n"/>
      <c r="N369" s="14" t="n"/>
      <c r="O369" s="15" t="n"/>
      <c r="P369" s="12">
        <f>IF(E369="","",IF(E369&lt;=1000000,"확인 필요",""))</f>
        <v/>
      </c>
      <c r="Q369" s="12">
        <f>IF(A369="","",IF(OR(M369="폐기",M369="매각"),"-",IF(ISNA(MATCH(A369,'연말 실사표'!$A$7:$A$506,0)),"실사표에 없음",IF(INDEX('연말 실사표'!$D$7:$D$506,MATCH(A369,'연말 실사표'!$A$7:$A$506,0))="","미확인",INDEX('연말 실사표'!$D$7:$D$506,MATCH(A369,'연말 실사표'!$A$7:$A$506,0))))))</f>
        <v/>
      </c>
      <c r="R369" s="13" t="n"/>
    </row>
    <row r="370">
      <c r="A370" s="12" t="n"/>
      <c r="B370" s="13" t="n"/>
      <c r="C370" s="12" t="n"/>
      <c r="D370" s="14" t="n"/>
      <c r="E370" s="15" t="n"/>
      <c r="F370" s="15" t="n"/>
      <c r="G370" s="13" t="n"/>
      <c r="H370" s="13" t="n"/>
      <c r="I370" s="13" t="n"/>
      <c r="J370" s="13" t="n"/>
      <c r="K370" s="12" t="n"/>
      <c r="L370" s="12" t="n"/>
      <c r="M370" s="12" t="n"/>
      <c r="N370" s="14" t="n"/>
      <c r="O370" s="15" t="n"/>
      <c r="P370" s="12">
        <f>IF(E370="","",IF(E370&lt;=1000000,"확인 필요",""))</f>
        <v/>
      </c>
      <c r="Q370" s="12">
        <f>IF(A370="","",IF(OR(M370="폐기",M370="매각"),"-",IF(ISNA(MATCH(A370,'연말 실사표'!$A$7:$A$506,0)),"실사표에 없음",IF(INDEX('연말 실사표'!$D$7:$D$506,MATCH(A370,'연말 실사표'!$A$7:$A$506,0))="","미확인",INDEX('연말 실사표'!$D$7:$D$506,MATCH(A370,'연말 실사표'!$A$7:$A$506,0))))))</f>
        <v/>
      </c>
      <c r="R370" s="13" t="n"/>
    </row>
    <row r="371">
      <c r="A371" s="12" t="n"/>
      <c r="B371" s="13" t="n"/>
      <c r="C371" s="12" t="n"/>
      <c r="D371" s="14" t="n"/>
      <c r="E371" s="15" t="n"/>
      <c r="F371" s="15" t="n"/>
      <c r="G371" s="13" t="n"/>
      <c r="H371" s="13" t="n"/>
      <c r="I371" s="13" t="n"/>
      <c r="J371" s="13" t="n"/>
      <c r="K371" s="12" t="n"/>
      <c r="L371" s="12" t="n"/>
      <c r="M371" s="12" t="n"/>
      <c r="N371" s="14" t="n"/>
      <c r="O371" s="15" t="n"/>
      <c r="P371" s="12">
        <f>IF(E371="","",IF(E371&lt;=1000000,"확인 필요",""))</f>
        <v/>
      </c>
      <c r="Q371" s="12">
        <f>IF(A371="","",IF(OR(M371="폐기",M371="매각"),"-",IF(ISNA(MATCH(A371,'연말 실사표'!$A$7:$A$506,0)),"실사표에 없음",IF(INDEX('연말 실사표'!$D$7:$D$506,MATCH(A371,'연말 실사표'!$A$7:$A$506,0))="","미확인",INDEX('연말 실사표'!$D$7:$D$506,MATCH(A371,'연말 실사표'!$A$7:$A$506,0))))))</f>
        <v/>
      </c>
      <c r="R371" s="13" t="n"/>
    </row>
    <row r="372">
      <c r="A372" s="12" t="n"/>
      <c r="B372" s="13" t="n"/>
      <c r="C372" s="12" t="n"/>
      <c r="D372" s="14" t="n"/>
      <c r="E372" s="15" t="n"/>
      <c r="F372" s="15" t="n"/>
      <c r="G372" s="13" t="n"/>
      <c r="H372" s="13" t="n"/>
      <c r="I372" s="13" t="n"/>
      <c r="J372" s="13" t="n"/>
      <c r="K372" s="12" t="n"/>
      <c r="L372" s="12" t="n"/>
      <c r="M372" s="12" t="n"/>
      <c r="N372" s="14" t="n"/>
      <c r="O372" s="15" t="n"/>
      <c r="P372" s="12">
        <f>IF(E372="","",IF(E372&lt;=1000000,"확인 필요",""))</f>
        <v/>
      </c>
      <c r="Q372" s="12">
        <f>IF(A372="","",IF(OR(M372="폐기",M372="매각"),"-",IF(ISNA(MATCH(A372,'연말 실사표'!$A$7:$A$506,0)),"실사표에 없음",IF(INDEX('연말 실사표'!$D$7:$D$506,MATCH(A372,'연말 실사표'!$A$7:$A$506,0))="","미확인",INDEX('연말 실사표'!$D$7:$D$506,MATCH(A372,'연말 실사표'!$A$7:$A$506,0))))))</f>
        <v/>
      </c>
      <c r="R372" s="13" t="n"/>
    </row>
    <row r="373">
      <c r="A373" s="12" t="n"/>
      <c r="B373" s="13" t="n"/>
      <c r="C373" s="12" t="n"/>
      <c r="D373" s="14" t="n"/>
      <c r="E373" s="15" t="n"/>
      <c r="F373" s="15" t="n"/>
      <c r="G373" s="13" t="n"/>
      <c r="H373" s="13" t="n"/>
      <c r="I373" s="13" t="n"/>
      <c r="J373" s="13" t="n"/>
      <c r="K373" s="12" t="n"/>
      <c r="L373" s="12" t="n"/>
      <c r="M373" s="12" t="n"/>
      <c r="N373" s="14" t="n"/>
      <c r="O373" s="15" t="n"/>
      <c r="P373" s="12">
        <f>IF(E373="","",IF(E373&lt;=1000000,"확인 필요",""))</f>
        <v/>
      </c>
      <c r="Q373" s="12">
        <f>IF(A373="","",IF(OR(M373="폐기",M373="매각"),"-",IF(ISNA(MATCH(A373,'연말 실사표'!$A$7:$A$506,0)),"실사표에 없음",IF(INDEX('연말 실사표'!$D$7:$D$506,MATCH(A373,'연말 실사표'!$A$7:$A$506,0))="","미확인",INDEX('연말 실사표'!$D$7:$D$506,MATCH(A373,'연말 실사표'!$A$7:$A$506,0))))))</f>
        <v/>
      </c>
      <c r="R373" s="13" t="n"/>
    </row>
    <row r="374">
      <c r="A374" s="12" t="n"/>
      <c r="B374" s="13" t="n"/>
      <c r="C374" s="12" t="n"/>
      <c r="D374" s="14" t="n"/>
      <c r="E374" s="15" t="n"/>
      <c r="F374" s="15" t="n"/>
      <c r="G374" s="13" t="n"/>
      <c r="H374" s="13" t="n"/>
      <c r="I374" s="13" t="n"/>
      <c r="J374" s="13" t="n"/>
      <c r="K374" s="12" t="n"/>
      <c r="L374" s="12" t="n"/>
      <c r="M374" s="12" t="n"/>
      <c r="N374" s="14" t="n"/>
      <c r="O374" s="15" t="n"/>
      <c r="P374" s="12">
        <f>IF(E374="","",IF(E374&lt;=1000000,"확인 필요",""))</f>
        <v/>
      </c>
      <c r="Q374" s="12">
        <f>IF(A374="","",IF(OR(M374="폐기",M374="매각"),"-",IF(ISNA(MATCH(A374,'연말 실사표'!$A$7:$A$506,0)),"실사표에 없음",IF(INDEX('연말 실사표'!$D$7:$D$506,MATCH(A374,'연말 실사표'!$A$7:$A$506,0))="","미확인",INDEX('연말 실사표'!$D$7:$D$506,MATCH(A374,'연말 실사표'!$A$7:$A$506,0))))))</f>
        <v/>
      </c>
      <c r="R374" s="13" t="n"/>
    </row>
    <row r="375">
      <c r="A375" s="12" t="n"/>
      <c r="B375" s="13" t="n"/>
      <c r="C375" s="12" t="n"/>
      <c r="D375" s="14" t="n"/>
      <c r="E375" s="15" t="n"/>
      <c r="F375" s="15" t="n"/>
      <c r="G375" s="13" t="n"/>
      <c r="H375" s="13" t="n"/>
      <c r="I375" s="13" t="n"/>
      <c r="J375" s="13" t="n"/>
      <c r="K375" s="12" t="n"/>
      <c r="L375" s="12" t="n"/>
      <c r="M375" s="12" t="n"/>
      <c r="N375" s="14" t="n"/>
      <c r="O375" s="15" t="n"/>
      <c r="P375" s="12">
        <f>IF(E375="","",IF(E375&lt;=1000000,"확인 필요",""))</f>
        <v/>
      </c>
      <c r="Q375" s="12">
        <f>IF(A375="","",IF(OR(M375="폐기",M375="매각"),"-",IF(ISNA(MATCH(A375,'연말 실사표'!$A$7:$A$506,0)),"실사표에 없음",IF(INDEX('연말 실사표'!$D$7:$D$506,MATCH(A375,'연말 실사표'!$A$7:$A$506,0))="","미확인",INDEX('연말 실사표'!$D$7:$D$506,MATCH(A375,'연말 실사표'!$A$7:$A$506,0))))))</f>
        <v/>
      </c>
      <c r="R375" s="13" t="n"/>
    </row>
    <row r="376">
      <c r="A376" s="12" t="n"/>
      <c r="B376" s="13" t="n"/>
      <c r="C376" s="12" t="n"/>
      <c r="D376" s="14" t="n"/>
      <c r="E376" s="15" t="n"/>
      <c r="F376" s="15" t="n"/>
      <c r="G376" s="13" t="n"/>
      <c r="H376" s="13" t="n"/>
      <c r="I376" s="13" t="n"/>
      <c r="J376" s="13" t="n"/>
      <c r="K376" s="12" t="n"/>
      <c r="L376" s="12" t="n"/>
      <c r="M376" s="12" t="n"/>
      <c r="N376" s="14" t="n"/>
      <c r="O376" s="15" t="n"/>
      <c r="P376" s="12">
        <f>IF(E376="","",IF(E376&lt;=1000000,"확인 필요",""))</f>
        <v/>
      </c>
      <c r="Q376" s="12">
        <f>IF(A376="","",IF(OR(M376="폐기",M376="매각"),"-",IF(ISNA(MATCH(A376,'연말 실사표'!$A$7:$A$506,0)),"실사표에 없음",IF(INDEX('연말 실사표'!$D$7:$D$506,MATCH(A376,'연말 실사표'!$A$7:$A$506,0))="","미확인",INDEX('연말 실사표'!$D$7:$D$506,MATCH(A376,'연말 실사표'!$A$7:$A$506,0))))))</f>
        <v/>
      </c>
      <c r="R376" s="13" t="n"/>
    </row>
    <row r="377">
      <c r="A377" s="12" t="n"/>
      <c r="B377" s="13" t="n"/>
      <c r="C377" s="12" t="n"/>
      <c r="D377" s="14" t="n"/>
      <c r="E377" s="15" t="n"/>
      <c r="F377" s="15" t="n"/>
      <c r="G377" s="13" t="n"/>
      <c r="H377" s="13" t="n"/>
      <c r="I377" s="13" t="n"/>
      <c r="J377" s="13" t="n"/>
      <c r="K377" s="12" t="n"/>
      <c r="L377" s="12" t="n"/>
      <c r="M377" s="12" t="n"/>
      <c r="N377" s="14" t="n"/>
      <c r="O377" s="15" t="n"/>
      <c r="P377" s="12">
        <f>IF(E377="","",IF(E377&lt;=1000000,"확인 필요",""))</f>
        <v/>
      </c>
      <c r="Q377" s="12">
        <f>IF(A377="","",IF(OR(M377="폐기",M377="매각"),"-",IF(ISNA(MATCH(A377,'연말 실사표'!$A$7:$A$506,0)),"실사표에 없음",IF(INDEX('연말 실사표'!$D$7:$D$506,MATCH(A377,'연말 실사표'!$A$7:$A$506,0))="","미확인",INDEX('연말 실사표'!$D$7:$D$506,MATCH(A377,'연말 실사표'!$A$7:$A$506,0))))))</f>
        <v/>
      </c>
      <c r="R377" s="13" t="n"/>
    </row>
    <row r="378">
      <c r="A378" s="12" t="n"/>
      <c r="B378" s="13" t="n"/>
      <c r="C378" s="12" t="n"/>
      <c r="D378" s="14" t="n"/>
      <c r="E378" s="15" t="n"/>
      <c r="F378" s="15" t="n"/>
      <c r="G378" s="13" t="n"/>
      <c r="H378" s="13" t="n"/>
      <c r="I378" s="13" t="n"/>
      <c r="J378" s="13" t="n"/>
      <c r="K378" s="12" t="n"/>
      <c r="L378" s="12" t="n"/>
      <c r="M378" s="12" t="n"/>
      <c r="N378" s="14" t="n"/>
      <c r="O378" s="15" t="n"/>
      <c r="P378" s="12">
        <f>IF(E378="","",IF(E378&lt;=1000000,"확인 필요",""))</f>
        <v/>
      </c>
      <c r="Q378" s="12">
        <f>IF(A378="","",IF(OR(M378="폐기",M378="매각"),"-",IF(ISNA(MATCH(A378,'연말 실사표'!$A$7:$A$506,0)),"실사표에 없음",IF(INDEX('연말 실사표'!$D$7:$D$506,MATCH(A378,'연말 실사표'!$A$7:$A$506,0))="","미확인",INDEX('연말 실사표'!$D$7:$D$506,MATCH(A378,'연말 실사표'!$A$7:$A$506,0))))))</f>
        <v/>
      </c>
      <c r="R378" s="13" t="n"/>
    </row>
    <row r="379">
      <c r="A379" s="12" t="n"/>
      <c r="B379" s="13" t="n"/>
      <c r="C379" s="12" t="n"/>
      <c r="D379" s="14" t="n"/>
      <c r="E379" s="15" t="n"/>
      <c r="F379" s="15" t="n"/>
      <c r="G379" s="13" t="n"/>
      <c r="H379" s="13" t="n"/>
      <c r="I379" s="13" t="n"/>
      <c r="J379" s="13" t="n"/>
      <c r="K379" s="12" t="n"/>
      <c r="L379" s="12" t="n"/>
      <c r="M379" s="12" t="n"/>
      <c r="N379" s="14" t="n"/>
      <c r="O379" s="15" t="n"/>
      <c r="P379" s="12">
        <f>IF(E379="","",IF(E379&lt;=1000000,"확인 필요",""))</f>
        <v/>
      </c>
      <c r="Q379" s="12">
        <f>IF(A379="","",IF(OR(M379="폐기",M379="매각"),"-",IF(ISNA(MATCH(A379,'연말 실사표'!$A$7:$A$506,0)),"실사표에 없음",IF(INDEX('연말 실사표'!$D$7:$D$506,MATCH(A379,'연말 실사표'!$A$7:$A$506,0))="","미확인",INDEX('연말 실사표'!$D$7:$D$506,MATCH(A379,'연말 실사표'!$A$7:$A$506,0))))))</f>
        <v/>
      </c>
      <c r="R379" s="13" t="n"/>
    </row>
    <row r="380">
      <c r="A380" s="12" t="n"/>
      <c r="B380" s="13" t="n"/>
      <c r="C380" s="12" t="n"/>
      <c r="D380" s="14" t="n"/>
      <c r="E380" s="15" t="n"/>
      <c r="F380" s="15" t="n"/>
      <c r="G380" s="13" t="n"/>
      <c r="H380" s="13" t="n"/>
      <c r="I380" s="13" t="n"/>
      <c r="J380" s="13" t="n"/>
      <c r="K380" s="12" t="n"/>
      <c r="L380" s="12" t="n"/>
      <c r="M380" s="12" t="n"/>
      <c r="N380" s="14" t="n"/>
      <c r="O380" s="15" t="n"/>
      <c r="P380" s="12">
        <f>IF(E380="","",IF(E380&lt;=1000000,"확인 필요",""))</f>
        <v/>
      </c>
      <c r="Q380" s="12">
        <f>IF(A380="","",IF(OR(M380="폐기",M380="매각"),"-",IF(ISNA(MATCH(A380,'연말 실사표'!$A$7:$A$506,0)),"실사표에 없음",IF(INDEX('연말 실사표'!$D$7:$D$506,MATCH(A380,'연말 실사표'!$A$7:$A$506,0))="","미확인",INDEX('연말 실사표'!$D$7:$D$506,MATCH(A380,'연말 실사표'!$A$7:$A$506,0))))))</f>
        <v/>
      </c>
      <c r="R380" s="13" t="n"/>
    </row>
    <row r="381">
      <c r="A381" s="12" t="n"/>
      <c r="B381" s="13" t="n"/>
      <c r="C381" s="12" t="n"/>
      <c r="D381" s="14" t="n"/>
      <c r="E381" s="15" t="n"/>
      <c r="F381" s="15" t="n"/>
      <c r="G381" s="13" t="n"/>
      <c r="H381" s="13" t="n"/>
      <c r="I381" s="13" t="n"/>
      <c r="J381" s="13" t="n"/>
      <c r="K381" s="12" t="n"/>
      <c r="L381" s="12" t="n"/>
      <c r="M381" s="12" t="n"/>
      <c r="N381" s="14" t="n"/>
      <c r="O381" s="15" t="n"/>
      <c r="P381" s="12">
        <f>IF(E381="","",IF(E381&lt;=1000000,"확인 필요",""))</f>
        <v/>
      </c>
      <c r="Q381" s="12">
        <f>IF(A381="","",IF(OR(M381="폐기",M381="매각"),"-",IF(ISNA(MATCH(A381,'연말 실사표'!$A$7:$A$506,0)),"실사표에 없음",IF(INDEX('연말 실사표'!$D$7:$D$506,MATCH(A381,'연말 실사표'!$A$7:$A$506,0))="","미확인",INDEX('연말 실사표'!$D$7:$D$506,MATCH(A381,'연말 실사표'!$A$7:$A$506,0))))))</f>
        <v/>
      </c>
      <c r="R381" s="13" t="n"/>
    </row>
    <row r="382">
      <c r="A382" s="12" t="n"/>
      <c r="B382" s="13" t="n"/>
      <c r="C382" s="12" t="n"/>
      <c r="D382" s="14" t="n"/>
      <c r="E382" s="15" t="n"/>
      <c r="F382" s="15" t="n"/>
      <c r="G382" s="13" t="n"/>
      <c r="H382" s="13" t="n"/>
      <c r="I382" s="13" t="n"/>
      <c r="J382" s="13" t="n"/>
      <c r="K382" s="12" t="n"/>
      <c r="L382" s="12" t="n"/>
      <c r="M382" s="12" t="n"/>
      <c r="N382" s="14" t="n"/>
      <c r="O382" s="15" t="n"/>
      <c r="P382" s="12">
        <f>IF(E382="","",IF(E382&lt;=1000000,"확인 필요",""))</f>
        <v/>
      </c>
      <c r="Q382" s="12">
        <f>IF(A382="","",IF(OR(M382="폐기",M382="매각"),"-",IF(ISNA(MATCH(A382,'연말 실사표'!$A$7:$A$506,0)),"실사표에 없음",IF(INDEX('연말 실사표'!$D$7:$D$506,MATCH(A382,'연말 실사표'!$A$7:$A$506,0))="","미확인",INDEX('연말 실사표'!$D$7:$D$506,MATCH(A382,'연말 실사표'!$A$7:$A$506,0))))))</f>
        <v/>
      </c>
      <c r="R382" s="13" t="n"/>
    </row>
    <row r="383">
      <c r="A383" s="12" t="n"/>
      <c r="B383" s="13" t="n"/>
      <c r="C383" s="12" t="n"/>
      <c r="D383" s="14" t="n"/>
      <c r="E383" s="15" t="n"/>
      <c r="F383" s="15" t="n"/>
      <c r="G383" s="13" t="n"/>
      <c r="H383" s="13" t="n"/>
      <c r="I383" s="13" t="n"/>
      <c r="J383" s="13" t="n"/>
      <c r="K383" s="12" t="n"/>
      <c r="L383" s="12" t="n"/>
      <c r="M383" s="12" t="n"/>
      <c r="N383" s="14" t="n"/>
      <c r="O383" s="15" t="n"/>
      <c r="P383" s="12">
        <f>IF(E383="","",IF(E383&lt;=1000000,"확인 필요",""))</f>
        <v/>
      </c>
      <c r="Q383" s="12">
        <f>IF(A383="","",IF(OR(M383="폐기",M383="매각"),"-",IF(ISNA(MATCH(A383,'연말 실사표'!$A$7:$A$506,0)),"실사표에 없음",IF(INDEX('연말 실사표'!$D$7:$D$506,MATCH(A383,'연말 실사표'!$A$7:$A$506,0))="","미확인",INDEX('연말 실사표'!$D$7:$D$506,MATCH(A383,'연말 실사표'!$A$7:$A$506,0))))))</f>
        <v/>
      </c>
      <c r="R383" s="13" t="n"/>
    </row>
    <row r="384">
      <c r="A384" s="12" t="n"/>
      <c r="B384" s="13" t="n"/>
      <c r="C384" s="12" t="n"/>
      <c r="D384" s="14" t="n"/>
      <c r="E384" s="15" t="n"/>
      <c r="F384" s="15" t="n"/>
      <c r="G384" s="13" t="n"/>
      <c r="H384" s="13" t="n"/>
      <c r="I384" s="13" t="n"/>
      <c r="J384" s="13" t="n"/>
      <c r="K384" s="12" t="n"/>
      <c r="L384" s="12" t="n"/>
      <c r="M384" s="12" t="n"/>
      <c r="N384" s="14" t="n"/>
      <c r="O384" s="15" t="n"/>
      <c r="P384" s="12">
        <f>IF(E384="","",IF(E384&lt;=1000000,"확인 필요",""))</f>
        <v/>
      </c>
      <c r="Q384" s="12">
        <f>IF(A384="","",IF(OR(M384="폐기",M384="매각"),"-",IF(ISNA(MATCH(A384,'연말 실사표'!$A$7:$A$506,0)),"실사표에 없음",IF(INDEX('연말 실사표'!$D$7:$D$506,MATCH(A384,'연말 실사표'!$A$7:$A$506,0))="","미확인",INDEX('연말 실사표'!$D$7:$D$506,MATCH(A384,'연말 실사표'!$A$7:$A$506,0))))))</f>
        <v/>
      </c>
      <c r="R384" s="13" t="n"/>
    </row>
    <row r="385">
      <c r="A385" s="12" t="n"/>
      <c r="B385" s="13" t="n"/>
      <c r="C385" s="12" t="n"/>
      <c r="D385" s="14" t="n"/>
      <c r="E385" s="15" t="n"/>
      <c r="F385" s="15" t="n"/>
      <c r="G385" s="13" t="n"/>
      <c r="H385" s="13" t="n"/>
      <c r="I385" s="13" t="n"/>
      <c r="J385" s="13" t="n"/>
      <c r="K385" s="12" t="n"/>
      <c r="L385" s="12" t="n"/>
      <c r="M385" s="12" t="n"/>
      <c r="N385" s="14" t="n"/>
      <c r="O385" s="15" t="n"/>
      <c r="P385" s="12">
        <f>IF(E385="","",IF(E385&lt;=1000000,"확인 필요",""))</f>
        <v/>
      </c>
      <c r="Q385" s="12">
        <f>IF(A385="","",IF(OR(M385="폐기",M385="매각"),"-",IF(ISNA(MATCH(A385,'연말 실사표'!$A$7:$A$506,0)),"실사표에 없음",IF(INDEX('연말 실사표'!$D$7:$D$506,MATCH(A385,'연말 실사표'!$A$7:$A$506,0))="","미확인",INDEX('연말 실사표'!$D$7:$D$506,MATCH(A385,'연말 실사표'!$A$7:$A$506,0))))))</f>
        <v/>
      </c>
      <c r="R385" s="13" t="n"/>
    </row>
    <row r="386">
      <c r="A386" s="12" t="n"/>
      <c r="B386" s="13" t="n"/>
      <c r="C386" s="12" t="n"/>
      <c r="D386" s="14" t="n"/>
      <c r="E386" s="15" t="n"/>
      <c r="F386" s="15" t="n"/>
      <c r="G386" s="13" t="n"/>
      <c r="H386" s="13" t="n"/>
      <c r="I386" s="13" t="n"/>
      <c r="J386" s="13" t="n"/>
      <c r="K386" s="12" t="n"/>
      <c r="L386" s="12" t="n"/>
      <c r="M386" s="12" t="n"/>
      <c r="N386" s="14" t="n"/>
      <c r="O386" s="15" t="n"/>
      <c r="P386" s="12">
        <f>IF(E386="","",IF(E386&lt;=1000000,"확인 필요",""))</f>
        <v/>
      </c>
      <c r="Q386" s="12">
        <f>IF(A386="","",IF(OR(M386="폐기",M386="매각"),"-",IF(ISNA(MATCH(A386,'연말 실사표'!$A$7:$A$506,0)),"실사표에 없음",IF(INDEX('연말 실사표'!$D$7:$D$506,MATCH(A386,'연말 실사표'!$A$7:$A$506,0))="","미확인",INDEX('연말 실사표'!$D$7:$D$506,MATCH(A386,'연말 실사표'!$A$7:$A$506,0))))))</f>
        <v/>
      </c>
      <c r="R386" s="13" t="n"/>
    </row>
    <row r="387">
      <c r="A387" s="12" t="n"/>
      <c r="B387" s="13" t="n"/>
      <c r="C387" s="12" t="n"/>
      <c r="D387" s="14" t="n"/>
      <c r="E387" s="15" t="n"/>
      <c r="F387" s="15" t="n"/>
      <c r="G387" s="13" t="n"/>
      <c r="H387" s="13" t="n"/>
      <c r="I387" s="13" t="n"/>
      <c r="J387" s="13" t="n"/>
      <c r="K387" s="12" t="n"/>
      <c r="L387" s="12" t="n"/>
      <c r="M387" s="12" t="n"/>
      <c r="N387" s="14" t="n"/>
      <c r="O387" s="15" t="n"/>
      <c r="P387" s="12">
        <f>IF(E387="","",IF(E387&lt;=1000000,"확인 필요",""))</f>
        <v/>
      </c>
      <c r="Q387" s="12">
        <f>IF(A387="","",IF(OR(M387="폐기",M387="매각"),"-",IF(ISNA(MATCH(A387,'연말 실사표'!$A$7:$A$506,0)),"실사표에 없음",IF(INDEX('연말 실사표'!$D$7:$D$506,MATCH(A387,'연말 실사표'!$A$7:$A$506,0))="","미확인",INDEX('연말 실사표'!$D$7:$D$506,MATCH(A387,'연말 실사표'!$A$7:$A$506,0))))))</f>
        <v/>
      </c>
      <c r="R387" s="13" t="n"/>
    </row>
    <row r="388">
      <c r="A388" s="12" t="n"/>
      <c r="B388" s="13" t="n"/>
      <c r="C388" s="12" t="n"/>
      <c r="D388" s="14" t="n"/>
      <c r="E388" s="15" t="n"/>
      <c r="F388" s="15" t="n"/>
      <c r="G388" s="13" t="n"/>
      <c r="H388" s="13" t="n"/>
      <c r="I388" s="13" t="n"/>
      <c r="J388" s="13" t="n"/>
      <c r="K388" s="12" t="n"/>
      <c r="L388" s="12" t="n"/>
      <c r="M388" s="12" t="n"/>
      <c r="N388" s="14" t="n"/>
      <c r="O388" s="15" t="n"/>
      <c r="P388" s="12">
        <f>IF(E388="","",IF(E388&lt;=1000000,"확인 필요",""))</f>
        <v/>
      </c>
      <c r="Q388" s="12">
        <f>IF(A388="","",IF(OR(M388="폐기",M388="매각"),"-",IF(ISNA(MATCH(A388,'연말 실사표'!$A$7:$A$506,0)),"실사표에 없음",IF(INDEX('연말 실사표'!$D$7:$D$506,MATCH(A388,'연말 실사표'!$A$7:$A$506,0))="","미확인",INDEX('연말 실사표'!$D$7:$D$506,MATCH(A388,'연말 실사표'!$A$7:$A$506,0))))))</f>
        <v/>
      </c>
      <c r="R388" s="13" t="n"/>
    </row>
    <row r="389">
      <c r="A389" s="12" t="n"/>
      <c r="B389" s="13" t="n"/>
      <c r="C389" s="12" t="n"/>
      <c r="D389" s="14" t="n"/>
      <c r="E389" s="15" t="n"/>
      <c r="F389" s="15" t="n"/>
      <c r="G389" s="13" t="n"/>
      <c r="H389" s="13" t="n"/>
      <c r="I389" s="13" t="n"/>
      <c r="J389" s="13" t="n"/>
      <c r="K389" s="12" t="n"/>
      <c r="L389" s="12" t="n"/>
      <c r="M389" s="12" t="n"/>
      <c r="N389" s="14" t="n"/>
      <c r="O389" s="15" t="n"/>
      <c r="P389" s="12">
        <f>IF(E389="","",IF(E389&lt;=1000000,"확인 필요",""))</f>
        <v/>
      </c>
      <c r="Q389" s="12">
        <f>IF(A389="","",IF(OR(M389="폐기",M389="매각"),"-",IF(ISNA(MATCH(A389,'연말 실사표'!$A$7:$A$506,0)),"실사표에 없음",IF(INDEX('연말 실사표'!$D$7:$D$506,MATCH(A389,'연말 실사표'!$A$7:$A$506,0))="","미확인",INDEX('연말 실사표'!$D$7:$D$506,MATCH(A389,'연말 실사표'!$A$7:$A$506,0))))))</f>
        <v/>
      </c>
      <c r="R389" s="13" t="n"/>
    </row>
    <row r="390">
      <c r="A390" s="12" t="n"/>
      <c r="B390" s="13" t="n"/>
      <c r="C390" s="12" t="n"/>
      <c r="D390" s="14" t="n"/>
      <c r="E390" s="15" t="n"/>
      <c r="F390" s="15" t="n"/>
      <c r="G390" s="13" t="n"/>
      <c r="H390" s="13" t="n"/>
      <c r="I390" s="13" t="n"/>
      <c r="J390" s="13" t="n"/>
      <c r="K390" s="12" t="n"/>
      <c r="L390" s="12" t="n"/>
      <c r="M390" s="12" t="n"/>
      <c r="N390" s="14" t="n"/>
      <c r="O390" s="15" t="n"/>
      <c r="P390" s="12">
        <f>IF(E390="","",IF(E390&lt;=1000000,"확인 필요",""))</f>
        <v/>
      </c>
      <c r="Q390" s="12">
        <f>IF(A390="","",IF(OR(M390="폐기",M390="매각"),"-",IF(ISNA(MATCH(A390,'연말 실사표'!$A$7:$A$506,0)),"실사표에 없음",IF(INDEX('연말 실사표'!$D$7:$D$506,MATCH(A390,'연말 실사표'!$A$7:$A$506,0))="","미확인",INDEX('연말 실사표'!$D$7:$D$506,MATCH(A390,'연말 실사표'!$A$7:$A$506,0))))))</f>
        <v/>
      </c>
      <c r="R390" s="13" t="n"/>
    </row>
    <row r="391">
      <c r="A391" s="12" t="n"/>
      <c r="B391" s="13" t="n"/>
      <c r="C391" s="12" t="n"/>
      <c r="D391" s="14" t="n"/>
      <c r="E391" s="15" t="n"/>
      <c r="F391" s="15" t="n"/>
      <c r="G391" s="13" t="n"/>
      <c r="H391" s="13" t="n"/>
      <c r="I391" s="13" t="n"/>
      <c r="J391" s="13" t="n"/>
      <c r="K391" s="12" t="n"/>
      <c r="L391" s="12" t="n"/>
      <c r="M391" s="12" t="n"/>
      <c r="N391" s="14" t="n"/>
      <c r="O391" s="15" t="n"/>
      <c r="P391" s="12">
        <f>IF(E391="","",IF(E391&lt;=1000000,"확인 필요",""))</f>
        <v/>
      </c>
      <c r="Q391" s="12">
        <f>IF(A391="","",IF(OR(M391="폐기",M391="매각"),"-",IF(ISNA(MATCH(A391,'연말 실사표'!$A$7:$A$506,0)),"실사표에 없음",IF(INDEX('연말 실사표'!$D$7:$D$506,MATCH(A391,'연말 실사표'!$A$7:$A$506,0))="","미확인",INDEX('연말 실사표'!$D$7:$D$506,MATCH(A391,'연말 실사표'!$A$7:$A$506,0))))))</f>
        <v/>
      </c>
      <c r="R391" s="13" t="n"/>
    </row>
    <row r="392">
      <c r="A392" s="12" t="n"/>
      <c r="B392" s="13" t="n"/>
      <c r="C392" s="12" t="n"/>
      <c r="D392" s="14" t="n"/>
      <c r="E392" s="15" t="n"/>
      <c r="F392" s="15" t="n"/>
      <c r="G392" s="13" t="n"/>
      <c r="H392" s="13" t="n"/>
      <c r="I392" s="13" t="n"/>
      <c r="J392" s="13" t="n"/>
      <c r="K392" s="12" t="n"/>
      <c r="L392" s="12" t="n"/>
      <c r="M392" s="12" t="n"/>
      <c r="N392" s="14" t="n"/>
      <c r="O392" s="15" t="n"/>
      <c r="P392" s="12">
        <f>IF(E392="","",IF(E392&lt;=1000000,"확인 필요",""))</f>
        <v/>
      </c>
      <c r="Q392" s="12">
        <f>IF(A392="","",IF(OR(M392="폐기",M392="매각"),"-",IF(ISNA(MATCH(A392,'연말 실사표'!$A$7:$A$506,0)),"실사표에 없음",IF(INDEX('연말 실사표'!$D$7:$D$506,MATCH(A392,'연말 실사표'!$A$7:$A$506,0))="","미확인",INDEX('연말 실사표'!$D$7:$D$506,MATCH(A392,'연말 실사표'!$A$7:$A$506,0))))))</f>
        <v/>
      </c>
      <c r="R392" s="13" t="n"/>
    </row>
    <row r="393">
      <c r="A393" s="12" t="n"/>
      <c r="B393" s="13" t="n"/>
      <c r="C393" s="12" t="n"/>
      <c r="D393" s="14" t="n"/>
      <c r="E393" s="15" t="n"/>
      <c r="F393" s="15" t="n"/>
      <c r="G393" s="13" t="n"/>
      <c r="H393" s="13" t="n"/>
      <c r="I393" s="13" t="n"/>
      <c r="J393" s="13" t="n"/>
      <c r="K393" s="12" t="n"/>
      <c r="L393" s="12" t="n"/>
      <c r="M393" s="12" t="n"/>
      <c r="N393" s="14" t="n"/>
      <c r="O393" s="15" t="n"/>
      <c r="P393" s="12">
        <f>IF(E393="","",IF(E393&lt;=1000000,"확인 필요",""))</f>
        <v/>
      </c>
      <c r="Q393" s="12">
        <f>IF(A393="","",IF(OR(M393="폐기",M393="매각"),"-",IF(ISNA(MATCH(A393,'연말 실사표'!$A$7:$A$506,0)),"실사표에 없음",IF(INDEX('연말 실사표'!$D$7:$D$506,MATCH(A393,'연말 실사표'!$A$7:$A$506,0))="","미확인",INDEX('연말 실사표'!$D$7:$D$506,MATCH(A393,'연말 실사표'!$A$7:$A$506,0))))))</f>
        <v/>
      </c>
      <c r="R393" s="13" t="n"/>
    </row>
    <row r="394">
      <c r="A394" s="12" t="n"/>
      <c r="B394" s="13" t="n"/>
      <c r="C394" s="12" t="n"/>
      <c r="D394" s="14" t="n"/>
      <c r="E394" s="15" t="n"/>
      <c r="F394" s="15" t="n"/>
      <c r="G394" s="13" t="n"/>
      <c r="H394" s="13" t="n"/>
      <c r="I394" s="13" t="n"/>
      <c r="J394" s="13" t="n"/>
      <c r="K394" s="12" t="n"/>
      <c r="L394" s="12" t="n"/>
      <c r="M394" s="12" t="n"/>
      <c r="N394" s="14" t="n"/>
      <c r="O394" s="15" t="n"/>
      <c r="P394" s="12">
        <f>IF(E394="","",IF(E394&lt;=1000000,"확인 필요",""))</f>
        <v/>
      </c>
      <c r="Q394" s="12">
        <f>IF(A394="","",IF(OR(M394="폐기",M394="매각"),"-",IF(ISNA(MATCH(A394,'연말 실사표'!$A$7:$A$506,0)),"실사표에 없음",IF(INDEX('연말 실사표'!$D$7:$D$506,MATCH(A394,'연말 실사표'!$A$7:$A$506,0))="","미확인",INDEX('연말 실사표'!$D$7:$D$506,MATCH(A394,'연말 실사표'!$A$7:$A$506,0))))))</f>
        <v/>
      </c>
      <c r="R394" s="13" t="n"/>
    </row>
    <row r="395">
      <c r="A395" s="12" t="n"/>
      <c r="B395" s="13" t="n"/>
      <c r="C395" s="12" t="n"/>
      <c r="D395" s="14" t="n"/>
      <c r="E395" s="15" t="n"/>
      <c r="F395" s="15" t="n"/>
      <c r="G395" s="13" t="n"/>
      <c r="H395" s="13" t="n"/>
      <c r="I395" s="13" t="n"/>
      <c r="J395" s="13" t="n"/>
      <c r="K395" s="12" t="n"/>
      <c r="L395" s="12" t="n"/>
      <c r="M395" s="12" t="n"/>
      <c r="N395" s="14" t="n"/>
      <c r="O395" s="15" t="n"/>
      <c r="P395" s="12">
        <f>IF(E395="","",IF(E395&lt;=1000000,"확인 필요",""))</f>
        <v/>
      </c>
      <c r="Q395" s="12">
        <f>IF(A395="","",IF(OR(M395="폐기",M395="매각"),"-",IF(ISNA(MATCH(A395,'연말 실사표'!$A$7:$A$506,0)),"실사표에 없음",IF(INDEX('연말 실사표'!$D$7:$D$506,MATCH(A395,'연말 실사표'!$A$7:$A$506,0))="","미확인",INDEX('연말 실사표'!$D$7:$D$506,MATCH(A395,'연말 실사표'!$A$7:$A$506,0))))))</f>
        <v/>
      </c>
      <c r="R395" s="13" t="n"/>
    </row>
    <row r="396">
      <c r="A396" s="12" t="n"/>
      <c r="B396" s="13" t="n"/>
      <c r="C396" s="12" t="n"/>
      <c r="D396" s="14" t="n"/>
      <c r="E396" s="15" t="n"/>
      <c r="F396" s="15" t="n"/>
      <c r="G396" s="13" t="n"/>
      <c r="H396" s="13" t="n"/>
      <c r="I396" s="13" t="n"/>
      <c r="J396" s="13" t="n"/>
      <c r="K396" s="12" t="n"/>
      <c r="L396" s="12" t="n"/>
      <c r="M396" s="12" t="n"/>
      <c r="N396" s="14" t="n"/>
      <c r="O396" s="15" t="n"/>
      <c r="P396" s="12">
        <f>IF(E396="","",IF(E396&lt;=1000000,"확인 필요",""))</f>
        <v/>
      </c>
      <c r="Q396" s="12">
        <f>IF(A396="","",IF(OR(M396="폐기",M396="매각"),"-",IF(ISNA(MATCH(A396,'연말 실사표'!$A$7:$A$506,0)),"실사표에 없음",IF(INDEX('연말 실사표'!$D$7:$D$506,MATCH(A396,'연말 실사표'!$A$7:$A$506,0))="","미확인",INDEX('연말 실사표'!$D$7:$D$506,MATCH(A396,'연말 실사표'!$A$7:$A$506,0))))))</f>
        <v/>
      </c>
      <c r="R396" s="13" t="n"/>
    </row>
    <row r="397">
      <c r="A397" s="12" t="n"/>
      <c r="B397" s="13" t="n"/>
      <c r="C397" s="12" t="n"/>
      <c r="D397" s="14" t="n"/>
      <c r="E397" s="15" t="n"/>
      <c r="F397" s="15" t="n"/>
      <c r="G397" s="13" t="n"/>
      <c r="H397" s="13" t="n"/>
      <c r="I397" s="13" t="n"/>
      <c r="J397" s="13" t="n"/>
      <c r="K397" s="12" t="n"/>
      <c r="L397" s="12" t="n"/>
      <c r="M397" s="12" t="n"/>
      <c r="N397" s="14" t="n"/>
      <c r="O397" s="15" t="n"/>
      <c r="P397" s="12">
        <f>IF(E397="","",IF(E397&lt;=1000000,"확인 필요",""))</f>
        <v/>
      </c>
      <c r="Q397" s="12">
        <f>IF(A397="","",IF(OR(M397="폐기",M397="매각"),"-",IF(ISNA(MATCH(A397,'연말 실사표'!$A$7:$A$506,0)),"실사표에 없음",IF(INDEX('연말 실사표'!$D$7:$D$506,MATCH(A397,'연말 실사표'!$A$7:$A$506,0))="","미확인",INDEX('연말 실사표'!$D$7:$D$506,MATCH(A397,'연말 실사표'!$A$7:$A$506,0))))))</f>
        <v/>
      </c>
      <c r="R397" s="13" t="n"/>
    </row>
    <row r="398">
      <c r="A398" s="12" t="n"/>
      <c r="B398" s="13" t="n"/>
      <c r="C398" s="12" t="n"/>
      <c r="D398" s="14" t="n"/>
      <c r="E398" s="15" t="n"/>
      <c r="F398" s="15" t="n"/>
      <c r="G398" s="13" t="n"/>
      <c r="H398" s="13" t="n"/>
      <c r="I398" s="13" t="n"/>
      <c r="J398" s="13" t="n"/>
      <c r="K398" s="12" t="n"/>
      <c r="L398" s="12" t="n"/>
      <c r="M398" s="12" t="n"/>
      <c r="N398" s="14" t="n"/>
      <c r="O398" s="15" t="n"/>
      <c r="P398" s="12">
        <f>IF(E398="","",IF(E398&lt;=1000000,"확인 필요",""))</f>
        <v/>
      </c>
      <c r="Q398" s="12">
        <f>IF(A398="","",IF(OR(M398="폐기",M398="매각"),"-",IF(ISNA(MATCH(A398,'연말 실사표'!$A$7:$A$506,0)),"실사표에 없음",IF(INDEX('연말 실사표'!$D$7:$D$506,MATCH(A398,'연말 실사표'!$A$7:$A$506,0))="","미확인",INDEX('연말 실사표'!$D$7:$D$506,MATCH(A398,'연말 실사표'!$A$7:$A$506,0))))))</f>
        <v/>
      </c>
      <c r="R398" s="13" t="n"/>
    </row>
    <row r="399">
      <c r="A399" s="12" t="n"/>
      <c r="B399" s="13" t="n"/>
      <c r="C399" s="12" t="n"/>
      <c r="D399" s="14" t="n"/>
      <c r="E399" s="15" t="n"/>
      <c r="F399" s="15" t="n"/>
      <c r="G399" s="13" t="n"/>
      <c r="H399" s="13" t="n"/>
      <c r="I399" s="13" t="n"/>
      <c r="J399" s="13" t="n"/>
      <c r="K399" s="12" t="n"/>
      <c r="L399" s="12" t="n"/>
      <c r="M399" s="12" t="n"/>
      <c r="N399" s="14" t="n"/>
      <c r="O399" s="15" t="n"/>
      <c r="P399" s="12">
        <f>IF(E399="","",IF(E399&lt;=1000000,"확인 필요",""))</f>
        <v/>
      </c>
      <c r="Q399" s="12">
        <f>IF(A399="","",IF(OR(M399="폐기",M399="매각"),"-",IF(ISNA(MATCH(A399,'연말 실사표'!$A$7:$A$506,0)),"실사표에 없음",IF(INDEX('연말 실사표'!$D$7:$D$506,MATCH(A399,'연말 실사표'!$A$7:$A$506,0))="","미확인",INDEX('연말 실사표'!$D$7:$D$506,MATCH(A399,'연말 실사표'!$A$7:$A$506,0))))))</f>
        <v/>
      </c>
      <c r="R399" s="13" t="n"/>
    </row>
    <row r="400">
      <c r="A400" s="12" t="n"/>
      <c r="B400" s="13" t="n"/>
      <c r="C400" s="12" t="n"/>
      <c r="D400" s="14" t="n"/>
      <c r="E400" s="15" t="n"/>
      <c r="F400" s="15" t="n"/>
      <c r="G400" s="13" t="n"/>
      <c r="H400" s="13" t="n"/>
      <c r="I400" s="13" t="n"/>
      <c r="J400" s="13" t="n"/>
      <c r="K400" s="12" t="n"/>
      <c r="L400" s="12" t="n"/>
      <c r="M400" s="12" t="n"/>
      <c r="N400" s="14" t="n"/>
      <c r="O400" s="15" t="n"/>
      <c r="P400" s="12">
        <f>IF(E400="","",IF(E400&lt;=1000000,"확인 필요",""))</f>
        <v/>
      </c>
      <c r="Q400" s="12">
        <f>IF(A400="","",IF(OR(M400="폐기",M400="매각"),"-",IF(ISNA(MATCH(A400,'연말 실사표'!$A$7:$A$506,0)),"실사표에 없음",IF(INDEX('연말 실사표'!$D$7:$D$506,MATCH(A400,'연말 실사표'!$A$7:$A$506,0))="","미확인",INDEX('연말 실사표'!$D$7:$D$506,MATCH(A400,'연말 실사표'!$A$7:$A$506,0))))))</f>
        <v/>
      </c>
      <c r="R400" s="13" t="n"/>
    </row>
    <row r="401">
      <c r="A401" s="12" t="n"/>
      <c r="B401" s="13" t="n"/>
      <c r="C401" s="12" t="n"/>
      <c r="D401" s="14" t="n"/>
      <c r="E401" s="15" t="n"/>
      <c r="F401" s="15" t="n"/>
      <c r="G401" s="13" t="n"/>
      <c r="H401" s="13" t="n"/>
      <c r="I401" s="13" t="n"/>
      <c r="J401" s="13" t="n"/>
      <c r="K401" s="12" t="n"/>
      <c r="L401" s="12" t="n"/>
      <c r="M401" s="12" t="n"/>
      <c r="N401" s="14" t="n"/>
      <c r="O401" s="15" t="n"/>
      <c r="P401" s="12">
        <f>IF(E401="","",IF(E401&lt;=1000000,"확인 필요",""))</f>
        <v/>
      </c>
      <c r="Q401" s="12">
        <f>IF(A401="","",IF(OR(M401="폐기",M401="매각"),"-",IF(ISNA(MATCH(A401,'연말 실사표'!$A$7:$A$506,0)),"실사표에 없음",IF(INDEX('연말 실사표'!$D$7:$D$506,MATCH(A401,'연말 실사표'!$A$7:$A$506,0))="","미확인",INDEX('연말 실사표'!$D$7:$D$506,MATCH(A401,'연말 실사표'!$A$7:$A$506,0))))))</f>
        <v/>
      </c>
      <c r="R401" s="13" t="n"/>
    </row>
    <row r="402">
      <c r="A402" s="12" t="n"/>
      <c r="B402" s="13" t="n"/>
      <c r="C402" s="12" t="n"/>
      <c r="D402" s="14" t="n"/>
      <c r="E402" s="15" t="n"/>
      <c r="F402" s="15" t="n"/>
      <c r="G402" s="13" t="n"/>
      <c r="H402" s="13" t="n"/>
      <c r="I402" s="13" t="n"/>
      <c r="J402" s="13" t="n"/>
      <c r="K402" s="12" t="n"/>
      <c r="L402" s="12" t="n"/>
      <c r="M402" s="12" t="n"/>
      <c r="N402" s="14" t="n"/>
      <c r="O402" s="15" t="n"/>
      <c r="P402" s="12">
        <f>IF(E402="","",IF(E402&lt;=1000000,"확인 필요",""))</f>
        <v/>
      </c>
      <c r="Q402" s="12">
        <f>IF(A402="","",IF(OR(M402="폐기",M402="매각"),"-",IF(ISNA(MATCH(A402,'연말 실사표'!$A$7:$A$506,0)),"실사표에 없음",IF(INDEX('연말 실사표'!$D$7:$D$506,MATCH(A402,'연말 실사표'!$A$7:$A$506,0))="","미확인",INDEX('연말 실사표'!$D$7:$D$506,MATCH(A402,'연말 실사표'!$A$7:$A$506,0))))))</f>
        <v/>
      </c>
      <c r="R402" s="13" t="n"/>
    </row>
    <row r="403">
      <c r="A403" s="12" t="n"/>
      <c r="B403" s="13" t="n"/>
      <c r="C403" s="12" t="n"/>
      <c r="D403" s="14" t="n"/>
      <c r="E403" s="15" t="n"/>
      <c r="F403" s="15" t="n"/>
      <c r="G403" s="13" t="n"/>
      <c r="H403" s="13" t="n"/>
      <c r="I403" s="13" t="n"/>
      <c r="J403" s="13" t="n"/>
      <c r="K403" s="12" t="n"/>
      <c r="L403" s="12" t="n"/>
      <c r="M403" s="12" t="n"/>
      <c r="N403" s="14" t="n"/>
      <c r="O403" s="15" t="n"/>
      <c r="P403" s="12">
        <f>IF(E403="","",IF(E403&lt;=1000000,"확인 필요",""))</f>
        <v/>
      </c>
      <c r="Q403" s="12">
        <f>IF(A403="","",IF(OR(M403="폐기",M403="매각"),"-",IF(ISNA(MATCH(A403,'연말 실사표'!$A$7:$A$506,0)),"실사표에 없음",IF(INDEX('연말 실사표'!$D$7:$D$506,MATCH(A403,'연말 실사표'!$A$7:$A$506,0))="","미확인",INDEX('연말 실사표'!$D$7:$D$506,MATCH(A403,'연말 실사표'!$A$7:$A$506,0))))))</f>
        <v/>
      </c>
      <c r="R403" s="13" t="n"/>
    </row>
    <row r="404">
      <c r="A404" s="12" t="n"/>
      <c r="B404" s="13" t="n"/>
      <c r="C404" s="12" t="n"/>
      <c r="D404" s="14" t="n"/>
      <c r="E404" s="15" t="n"/>
      <c r="F404" s="15" t="n"/>
      <c r="G404" s="13" t="n"/>
      <c r="H404" s="13" t="n"/>
      <c r="I404" s="13" t="n"/>
      <c r="J404" s="13" t="n"/>
      <c r="K404" s="12" t="n"/>
      <c r="L404" s="12" t="n"/>
      <c r="M404" s="12" t="n"/>
      <c r="N404" s="14" t="n"/>
      <c r="O404" s="15" t="n"/>
      <c r="P404" s="12">
        <f>IF(E404="","",IF(E404&lt;=1000000,"확인 필요",""))</f>
        <v/>
      </c>
      <c r="Q404" s="12">
        <f>IF(A404="","",IF(OR(M404="폐기",M404="매각"),"-",IF(ISNA(MATCH(A404,'연말 실사표'!$A$7:$A$506,0)),"실사표에 없음",IF(INDEX('연말 실사표'!$D$7:$D$506,MATCH(A404,'연말 실사표'!$A$7:$A$506,0))="","미확인",INDEX('연말 실사표'!$D$7:$D$506,MATCH(A404,'연말 실사표'!$A$7:$A$506,0))))))</f>
        <v/>
      </c>
      <c r="R404" s="13" t="n"/>
    </row>
    <row r="405">
      <c r="A405" s="12" t="n"/>
      <c r="B405" s="13" t="n"/>
      <c r="C405" s="12" t="n"/>
      <c r="D405" s="14" t="n"/>
      <c r="E405" s="15" t="n"/>
      <c r="F405" s="15" t="n"/>
      <c r="G405" s="13" t="n"/>
      <c r="H405" s="13" t="n"/>
      <c r="I405" s="13" t="n"/>
      <c r="J405" s="13" t="n"/>
      <c r="K405" s="12" t="n"/>
      <c r="L405" s="12" t="n"/>
      <c r="M405" s="12" t="n"/>
      <c r="N405" s="14" t="n"/>
      <c r="O405" s="15" t="n"/>
      <c r="P405" s="12">
        <f>IF(E405="","",IF(E405&lt;=1000000,"확인 필요",""))</f>
        <v/>
      </c>
      <c r="Q405" s="12">
        <f>IF(A405="","",IF(OR(M405="폐기",M405="매각"),"-",IF(ISNA(MATCH(A405,'연말 실사표'!$A$7:$A$506,0)),"실사표에 없음",IF(INDEX('연말 실사표'!$D$7:$D$506,MATCH(A405,'연말 실사표'!$A$7:$A$506,0))="","미확인",INDEX('연말 실사표'!$D$7:$D$506,MATCH(A405,'연말 실사표'!$A$7:$A$506,0))))))</f>
        <v/>
      </c>
      <c r="R405" s="13" t="n"/>
    </row>
    <row r="406">
      <c r="A406" s="12" t="n"/>
      <c r="B406" s="13" t="n"/>
      <c r="C406" s="12" t="n"/>
      <c r="D406" s="14" t="n"/>
      <c r="E406" s="15" t="n"/>
      <c r="F406" s="15" t="n"/>
      <c r="G406" s="13" t="n"/>
      <c r="H406" s="13" t="n"/>
      <c r="I406" s="13" t="n"/>
      <c r="J406" s="13" t="n"/>
      <c r="K406" s="12" t="n"/>
      <c r="L406" s="12" t="n"/>
      <c r="M406" s="12" t="n"/>
      <c r="N406" s="14" t="n"/>
      <c r="O406" s="15" t="n"/>
      <c r="P406" s="12">
        <f>IF(E406="","",IF(E406&lt;=1000000,"확인 필요",""))</f>
        <v/>
      </c>
      <c r="Q406" s="12">
        <f>IF(A406="","",IF(OR(M406="폐기",M406="매각"),"-",IF(ISNA(MATCH(A406,'연말 실사표'!$A$7:$A$506,0)),"실사표에 없음",IF(INDEX('연말 실사표'!$D$7:$D$506,MATCH(A406,'연말 실사표'!$A$7:$A$506,0))="","미확인",INDEX('연말 실사표'!$D$7:$D$506,MATCH(A406,'연말 실사표'!$A$7:$A$506,0))))))</f>
        <v/>
      </c>
      <c r="R406" s="13" t="n"/>
    </row>
    <row r="407">
      <c r="A407" s="12" t="n"/>
      <c r="B407" s="13" t="n"/>
      <c r="C407" s="12" t="n"/>
      <c r="D407" s="14" t="n"/>
      <c r="E407" s="15" t="n"/>
      <c r="F407" s="15" t="n"/>
      <c r="G407" s="13" t="n"/>
      <c r="H407" s="13" t="n"/>
      <c r="I407" s="13" t="n"/>
      <c r="J407" s="13" t="n"/>
      <c r="K407" s="12" t="n"/>
      <c r="L407" s="12" t="n"/>
      <c r="M407" s="12" t="n"/>
      <c r="N407" s="14" t="n"/>
      <c r="O407" s="15" t="n"/>
      <c r="P407" s="12">
        <f>IF(E407="","",IF(E407&lt;=1000000,"확인 필요",""))</f>
        <v/>
      </c>
      <c r="Q407" s="12">
        <f>IF(A407="","",IF(OR(M407="폐기",M407="매각"),"-",IF(ISNA(MATCH(A407,'연말 실사표'!$A$7:$A$506,0)),"실사표에 없음",IF(INDEX('연말 실사표'!$D$7:$D$506,MATCH(A407,'연말 실사표'!$A$7:$A$506,0))="","미확인",INDEX('연말 실사표'!$D$7:$D$506,MATCH(A407,'연말 실사표'!$A$7:$A$506,0))))))</f>
        <v/>
      </c>
      <c r="R407" s="13" t="n"/>
    </row>
    <row r="408">
      <c r="A408" s="12" t="n"/>
      <c r="B408" s="13" t="n"/>
      <c r="C408" s="12" t="n"/>
      <c r="D408" s="14" t="n"/>
      <c r="E408" s="15" t="n"/>
      <c r="F408" s="15" t="n"/>
      <c r="G408" s="13" t="n"/>
      <c r="H408" s="13" t="n"/>
      <c r="I408" s="13" t="n"/>
      <c r="J408" s="13" t="n"/>
      <c r="K408" s="12" t="n"/>
      <c r="L408" s="12" t="n"/>
      <c r="M408" s="12" t="n"/>
      <c r="N408" s="14" t="n"/>
      <c r="O408" s="15" t="n"/>
      <c r="P408" s="12">
        <f>IF(E408="","",IF(E408&lt;=1000000,"확인 필요",""))</f>
        <v/>
      </c>
      <c r="Q408" s="12">
        <f>IF(A408="","",IF(OR(M408="폐기",M408="매각"),"-",IF(ISNA(MATCH(A408,'연말 실사표'!$A$7:$A$506,0)),"실사표에 없음",IF(INDEX('연말 실사표'!$D$7:$D$506,MATCH(A408,'연말 실사표'!$A$7:$A$506,0))="","미확인",INDEX('연말 실사표'!$D$7:$D$506,MATCH(A408,'연말 실사표'!$A$7:$A$506,0))))))</f>
        <v/>
      </c>
      <c r="R408" s="13" t="n"/>
    </row>
    <row r="409">
      <c r="A409" s="12" t="n"/>
      <c r="B409" s="13" t="n"/>
      <c r="C409" s="12" t="n"/>
      <c r="D409" s="14" t="n"/>
      <c r="E409" s="15" t="n"/>
      <c r="F409" s="15" t="n"/>
      <c r="G409" s="13" t="n"/>
      <c r="H409" s="13" t="n"/>
      <c r="I409" s="13" t="n"/>
      <c r="J409" s="13" t="n"/>
      <c r="K409" s="12" t="n"/>
      <c r="L409" s="12" t="n"/>
      <c r="M409" s="12" t="n"/>
      <c r="N409" s="14" t="n"/>
      <c r="O409" s="15" t="n"/>
      <c r="P409" s="12">
        <f>IF(E409="","",IF(E409&lt;=1000000,"확인 필요",""))</f>
        <v/>
      </c>
      <c r="Q409" s="12">
        <f>IF(A409="","",IF(OR(M409="폐기",M409="매각"),"-",IF(ISNA(MATCH(A409,'연말 실사표'!$A$7:$A$506,0)),"실사표에 없음",IF(INDEX('연말 실사표'!$D$7:$D$506,MATCH(A409,'연말 실사표'!$A$7:$A$506,0))="","미확인",INDEX('연말 실사표'!$D$7:$D$506,MATCH(A409,'연말 실사표'!$A$7:$A$506,0))))))</f>
        <v/>
      </c>
      <c r="R409" s="13" t="n"/>
    </row>
    <row r="410">
      <c r="A410" s="12" t="n"/>
      <c r="B410" s="13" t="n"/>
      <c r="C410" s="12" t="n"/>
      <c r="D410" s="14" t="n"/>
      <c r="E410" s="15" t="n"/>
      <c r="F410" s="15" t="n"/>
      <c r="G410" s="13" t="n"/>
      <c r="H410" s="13" t="n"/>
      <c r="I410" s="13" t="n"/>
      <c r="J410" s="13" t="n"/>
      <c r="K410" s="12" t="n"/>
      <c r="L410" s="12" t="n"/>
      <c r="M410" s="12" t="n"/>
      <c r="N410" s="14" t="n"/>
      <c r="O410" s="15" t="n"/>
      <c r="P410" s="12">
        <f>IF(E410="","",IF(E410&lt;=1000000,"확인 필요",""))</f>
        <v/>
      </c>
      <c r="Q410" s="12">
        <f>IF(A410="","",IF(OR(M410="폐기",M410="매각"),"-",IF(ISNA(MATCH(A410,'연말 실사표'!$A$7:$A$506,0)),"실사표에 없음",IF(INDEX('연말 실사표'!$D$7:$D$506,MATCH(A410,'연말 실사표'!$A$7:$A$506,0))="","미확인",INDEX('연말 실사표'!$D$7:$D$506,MATCH(A410,'연말 실사표'!$A$7:$A$506,0))))))</f>
        <v/>
      </c>
      <c r="R410" s="13" t="n"/>
    </row>
    <row r="411">
      <c r="A411" s="12" t="n"/>
      <c r="B411" s="13" t="n"/>
      <c r="C411" s="12" t="n"/>
      <c r="D411" s="14" t="n"/>
      <c r="E411" s="15" t="n"/>
      <c r="F411" s="15" t="n"/>
      <c r="G411" s="13" t="n"/>
      <c r="H411" s="13" t="n"/>
      <c r="I411" s="13" t="n"/>
      <c r="J411" s="13" t="n"/>
      <c r="K411" s="12" t="n"/>
      <c r="L411" s="12" t="n"/>
      <c r="M411" s="12" t="n"/>
      <c r="N411" s="14" t="n"/>
      <c r="O411" s="15" t="n"/>
      <c r="P411" s="12">
        <f>IF(E411="","",IF(E411&lt;=1000000,"확인 필요",""))</f>
        <v/>
      </c>
      <c r="Q411" s="12">
        <f>IF(A411="","",IF(OR(M411="폐기",M411="매각"),"-",IF(ISNA(MATCH(A411,'연말 실사표'!$A$7:$A$506,0)),"실사표에 없음",IF(INDEX('연말 실사표'!$D$7:$D$506,MATCH(A411,'연말 실사표'!$A$7:$A$506,0))="","미확인",INDEX('연말 실사표'!$D$7:$D$506,MATCH(A411,'연말 실사표'!$A$7:$A$506,0))))))</f>
        <v/>
      </c>
      <c r="R411" s="13" t="n"/>
    </row>
    <row r="412">
      <c r="A412" s="12" t="n"/>
      <c r="B412" s="13" t="n"/>
      <c r="C412" s="12" t="n"/>
      <c r="D412" s="14" t="n"/>
      <c r="E412" s="15" t="n"/>
      <c r="F412" s="15" t="n"/>
      <c r="G412" s="13" t="n"/>
      <c r="H412" s="13" t="n"/>
      <c r="I412" s="13" t="n"/>
      <c r="J412" s="13" t="n"/>
      <c r="K412" s="12" t="n"/>
      <c r="L412" s="12" t="n"/>
      <c r="M412" s="12" t="n"/>
      <c r="N412" s="14" t="n"/>
      <c r="O412" s="15" t="n"/>
      <c r="P412" s="12">
        <f>IF(E412="","",IF(E412&lt;=1000000,"확인 필요",""))</f>
        <v/>
      </c>
      <c r="Q412" s="12">
        <f>IF(A412="","",IF(OR(M412="폐기",M412="매각"),"-",IF(ISNA(MATCH(A412,'연말 실사표'!$A$7:$A$506,0)),"실사표에 없음",IF(INDEX('연말 실사표'!$D$7:$D$506,MATCH(A412,'연말 실사표'!$A$7:$A$506,0))="","미확인",INDEX('연말 실사표'!$D$7:$D$506,MATCH(A412,'연말 실사표'!$A$7:$A$506,0))))))</f>
        <v/>
      </c>
      <c r="R412" s="13" t="n"/>
    </row>
    <row r="413">
      <c r="A413" s="12" t="n"/>
      <c r="B413" s="13" t="n"/>
      <c r="C413" s="12" t="n"/>
      <c r="D413" s="14" t="n"/>
      <c r="E413" s="15" t="n"/>
      <c r="F413" s="15" t="n"/>
      <c r="G413" s="13" t="n"/>
      <c r="H413" s="13" t="n"/>
      <c r="I413" s="13" t="n"/>
      <c r="J413" s="13" t="n"/>
      <c r="K413" s="12" t="n"/>
      <c r="L413" s="12" t="n"/>
      <c r="M413" s="12" t="n"/>
      <c r="N413" s="14" t="n"/>
      <c r="O413" s="15" t="n"/>
      <c r="P413" s="12">
        <f>IF(E413="","",IF(E413&lt;=1000000,"확인 필요",""))</f>
        <v/>
      </c>
      <c r="Q413" s="12">
        <f>IF(A413="","",IF(OR(M413="폐기",M413="매각"),"-",IF(ISNA(MATCH(A413,'연말 실사표'!$A$7:$A$506,0)),"실사표에 없음",IF(INDEX('연말 실사표'!$D$7:$D$506,MATCH(A413,'연말 실사표'!$A$7:$A$506,0))="","미확인",INDEX('연말 실사표'!$D$7:$D$506,MATCH(A413,'연말 실사표'!$A$7:$A$506,0))))))</f>
        <v/>
      </c>
      <c r="R413" s="13" t="n"/>
    </row>
    <row r="414">
      <c r="A414" s="12" t="n"/>
      <c r="B414" s="13" t="n"/>
      <c r="C414" s="12" t="n"/>
      <c r="D414" s="14" t="n"/>
      <c r="E414" s="15" t="n"/>
      <c r="F414" s="15" t="n"/>
      <c r="G414" s="13" t="n"/>
      <c r="H414" s="13" t="n"/>
      <c r="I414" s="13" t="n"/>
      <c r="J414" s="13" t="n"/>
      <c r="K414" s="12" t="n"/>
      <c r="L414" s="12" t="n"/>
      <c r="M414" s="12" t="n"/>
      <c r="N414" s="14" t="n"/>
      <c r="O414" s="15" t="n"/>
      <c r="P414" s="12">
        <f>IF(E414="","",IF(E414&lt;=1000000,"확인 필요",""))</f>
        <v/>
      </c>
      <c r="Q414" s="12">
        <f>IF(A414="","",IF(OR(M414="폐기",M414="매각"),"-",IF(ISNA(MATCH(A414,'연말 실사표'!$A$7:$A$506,0)),"실사표에 없음",IF(INDEX('연말 실사표'!$D$7:$D$506,MATCH(A414,'연말 실사표'!$A$7:$A$506,0))="","미확인",INDEX('연말 실사표'!$D$7:$D$506,MATCH(A414,'연말 실사표'!$A$7:$A$506,0))))))</f>
        <v/>
      </c>
      <c r="R414" s="13" t="n"/>
    </row>
    <row r="415">
      <c r="A415" s="12" t="n"/>
      <c r="B415" s="13" t="n"/>
      <c r="C415" s="12" t="n"/>
      <c r="D415" s="14" t="n"/>
      <c r="E415" s="15" t="n"/>
      <c r="F415" s="15" t="n"/>
      <c r="G415" s="13" t="n"/>
      <c r="H415" s="13" t="n"/>
      <c r="I415" s="13" t="n"/>
      <c r="J415" s="13" t="n"/>
      <c r="K415" s="12" t="n"/>
      <c r="L415" s="12" t="n"/>
      <c r="M415" s="12" t="n"/>
      <c r="N415" s="14" t="n"/>
      <c r="O415" s="15" t="n"/>
      <c r="P415" s="12">
        <f>IF(E415="","",IF(E415&lt;=1000000,"확인 필요",""))</f>
        <v/>
      </c>
      <c r="Q415" s="12">
        <f>IF(A415="","",IF(OR(M415="폐기",M415="매각"),"-",IF(ISNA(MATCH(A415,'연말 실사표'!$A$7:$A$506,0)),"실사표에 없음",IF(INDEX('연말 실사표'!$D$7:$D$506,MATCH(A415,'연말 실사표'!$A$7:$A$506,0))="","미확인",INDEX('연말 실사표'!$D$7:$D$506,MATCH(A415,'연말 실사표'!$A$7:$A$506,0))))))</f>
        <v/>
      </c>
      <c r="R415" s="13" t="n"/>
    </row>
    <row r="416">
      <c r="A416" s="12" t="n"/>
      <c r="B416" s="13" t="n"/>
      <c r="C416" s="12" t="n"/>
      <c r="D416" s="14" t="n"/>
      <c r="E416" s="15" t="n"/>
      <c r="F416" s="15" t="n"/>
      <c r="G416" s="13" t="n"/>
      <c r="H416" s="13" t="n"/>
      <c r="I416" s="13" t="n"/>
      <c r="J416" s="13" t="n"/>
      <c r="K416" s="12" t="n"/>
      <c r="L416" s="12" t="n"/>
      <c r="M416" s="12" t="n"/>
      <c r="N416" s="14" t="n"/>
      <c r="O416" s="15" t="n"/>
      <c r="P416" s="12">
        <f>IF(E416="","",IF(E416&lt;=1000000,"확인 필요",""))</f>
        <v/>
      </c>
      <c r="Q416" s="12">
        <f>IF(A416="","",IF(OR(M416="폐기",M416="매각"),"-",IF(ISNA(MATCH(A416,'연말 실사표'!$A$7:$A$506,0)),"실사표에 없음",IF(INDEX('연말 실사표'!$D$7:$D$506,MATCH(A416,'연말 실사표'!$A$7:$A$506,0))="","미확인",INDEX('연말 실사표'!$D$7:$D$506,MATCH(A416,'연말 실사표'!$A$7:$A$506,0))))))</f>
        <v/>
      </c>
      <c r="R416" s="13" t="n"/>
    </row>
    <row r="417">
      <c r="A417" s="12" t="n"/>
      <c r="B417" s="13" t="n"/>
      <c r="C417" s="12" t="n"/>
      <c r="D417" s="14" t="n"/>
      <c r="E417" s="15" t="n"/>
      <c r="F417" s="15" t="n"/>
      <c r="G417" s="13" t="n"/>
      <c r="H417" s="13" t="n"/>
      <c r="I417" s="13" t="n"/>
      <c r="J417" s="13" t="n"/>
      <c r="K417" s="12" t="n"/>
      <c r="L417" s="12" t="n"/>
      <c r="M417" s="12" t="n"/>
      <c r="N417" s="14" t="n"/>
      <c r="O417" s="15" t="n"/>
      <c r="P417" s="12">
        <f>IF(E417="","",IF(E417&lt;=1000000,"확인 필요",""))</f>
        <v/>
      </c>
      <c r="Q417" s="12">
        <f>IF(A417="","",IF(OR(M417="폐기",M417="매각"),"-",IF(ISNA(MATCH(A417,'연말 실사표'!$A$7:$A$506,0)),"실사표에 없음",IF(INDEX('연말 실사표'!$D$7:$D$506,MATCH(A417,'연말 실사표'!$A$7:$A$506,0))="","미확인",INDEX('연말 실사표'!$D$7:$D$506,MATCH(A417,'연말 실사표'!$A$7:$A$506,0))))))</f>
        <v/>
      </c>
      <c r="R417" s="13" t="n"/>
    </row>
    <row r="418">
      <c r="A418" s="12" t="n"/>
      <c r="B418" s="13" t="n"/>
      <c r="C418" s="12" t="n"/>
      <c r="D418" s="14" t="n"/>
      <c r="E418" s="15" t="n"/>
      <c r="F418" s="15" t="n"/>
      <c r="G418" s="13" t="n"/>
      <c r="H418" s="13" t="n"/>
      <c r="I418" s="13" t="n"/>
      <c r="J418" s="13" t="n"/>
      <c r="K418" s="12" t="n"/>
      <c r="L418" s="12" t="n"/>
      <c r="M418" s="12" t="n"/>
      <c r="N418" s="14" t="n"/>
      <c r="O418" s="15" t="n"/>
      <c r="P418" s="12">
        <f>IF(E418="","",IF(E418&lt;=1000000,"확인 필요",""))</f>
        <v/>
      </c>
      <c r="Q418" s="12">
        <f>IF(A418="","",IF(OR(M418="폐기",M418="매각"),"-",IF(ISNA(MATCH(A418,'연말 실사표'!$A$7:$A$506,0)),"실사표에 없음",IF(INDEX('연말 실사표'!$D$7:$D$506,MATCH(A418,'연말 실사표'!$A$7:$A$506,0))="","미확인",INDEX('연말 실사표'!$D$7:$D$506,MATCH(A418,'연말 실사표'!$A$7:$A$506,0))))))</f>
        <v/>
      </c>
      <c r="R418" s="13" t="n"/>
    </row>
    <row r="419">
      <c r="A419" s="12" t="n"/>
      <c r="B419" s="13" t="n"/>
      <c r="C419" s="12" t="n"/>
      <c r="D419" s="14" t="n"/>
      <c r="E419" s="15" t="n"/>
      <c r="F419" s="15" t="n"/>
      <c r="G419" s="13" t="n"/>
      <c r="H419" s="13" t="n"/>
      <c r="I419" s="13" t="n"/>
      <c r="J419" s="13" t="n"/>
      <c r="K419" s="12" t="n"/>
      <c r="L419" s="12" t="n"/>
      <c r="M419" s="12" t="n"/>
      <c r="N419" s="14" t="n"/>
      <c r="O419" s="15" t="n"/>
      <c r="P419" s="12">
        <f>IF(E419="","",IF(E419&lt;=1000000,"확인 필요",""))</f>
        <v/>
      </c>
      <c r="Q419" s="12">
        <f>IF(A419="","",IF(OR(M419="폐기",M419="매각"),"-",IF(ISNA(MATCH(A419,'연말 실사표'!$A$7:$A$506,0)),"실사표에 없음",IF(INDEX('연말 실사표'!$D$7:$D$506,MATCH(A419,'연말 실사표'!$A$7:$A$506,0))="","미확인",INDEX('연말 실사표'!$D$7:$D$506,MATCH(A419,'연말 실사표'!$A$7:$A$506,0))))))</f>
        <v/>
      </c>
      <c r="R419" s="13" t="n"/>
    </row>
    <row r="420">
      <c r="A420" s="12" t="n"/>
      <c r="B420" s="13" t="n"/>
      <c r="C420" s="12" t="n"/>
      <c r="D420" s="14" t="n"/>
      <c r="E420" s="15" t="n"/>
      <c r="F420" s="15" t="n"/>
      <c r="G420" s="13" t="n"/>
      <c r="H420" s="13" t="n"/>
      <c r="I420" s="13" t="n"/>
      <c r="J420" s="13" t="n"/>
      <c r="K420" s="12" t="n"/>
      <c r="L420" s="12" t="n"/>
      <c r="M420" s="12" t="n"/>
      <c r="N420" s="14" t="n"/>
      <c r="O420" s="15" t="n"/>
      <c r="P420" s="12">
        <f>IF(E420="","",IF(E420&lt;=1000000,"확인 필요",""))</f>
        <v/>
      </c>
      <c r="Q420" s="12">
        <f>IF(A420="","",IF(OR(M420="폐기",M420="매각"),"-",IF(ISNA(MATCH(A420,'연말 실사표'!$A$7:$A$506,0)),"실사표에 없음",IF(INDEX('연말 실사표'!$D$7:$D$506,MATCH(A420,'연말 실사표'!$A$7:$A$506,0))="","미확인",INDEX('연말 실사표'!$D$7:$D$506,MATCH(A420,'연말 실사표'!$A$7:$A$506,0))))))</f>
        <v/>
      </c>
      <c r="R420" s="13" t="n"/>
    </row>
    <row r="421">
      <c r="A421" s="12" t="n"/>
      <c r="B421" s="13" t="n"/>
      <c r="C421" s="12" t="n"/>
      <c r="D421" s="14" t="n"/>
      <c r="E421" s="15" t="n"/>
      <c r="F421" s="15" t="n"/>
      <c r="G421" s="13" t="n"/>
      <c r="H421" s="13" t="n"/>
      <c r="I421" s="13" t="n"/>
      <c r="J421" s="13" t="n"/>
      <c r="K421" s="12" t="n"/>
      <c r="L421" s="12" t="n"/>
      <c r="M421" s="12" t="n"/>
      <c r="N421" s="14" t="n"/>
      <c r="O421" s="15" t="n"/>
      <c r="P421" s="12">
        <f>IF(E421="","",IF(E421&lt;=1000000,"확인 필요",""))</f>
        <v/>
      </c>
      <c r="Q421" s="12">
        <f>IF(A421="","",IF(OR(M421="폐기",M421="매각"),"-",IF(ISNA(MATCH(A421,'연말 실사표'!$A$7:$A$506,0)),"실사표에 없음",IF(INDEX('연말 실사표'!$D$7:$D$506,MATCH(A421,'연말 실사표'!$A$7:$A$506,0))="","미확인",INDEX('연말 실사표'!$D$7:$D$506,MATCH(A421,'연말 실사표'!$A$7:$A$506,0))))))</f>
        <v/>
      </c>
      <c r="R421" s="13" t="n"/>
    </row>
    <row r="422">
      <c r="A422" s="12" t="n"/>
      <c r="B422" s="13" t="n"/>
      <c r="C422" s="12" t="n"/>
      <c r="D422" s="14" t="n"/>
      <c r="E422" s="15" t="n"/>
      <c r="F422" s="15" t="n"/>
      <c r="G422" s="13" t="n"/>
      <c r="H422" s="13" t="n"/>
      <c r="I422" s="13" t="n"/>
      <c r="J422" s="13" t="n"/>
      <c r="K422" s="12" t="n"/>
      <c r="L422" s="12" t="n"/>
      <c r="M422" s="12" t="n"/>
      <c r="N422" s="14" t="n"/>
      <c r="O422" s="15" t="n"/>
      <c r="P422" s="12">
        <f>IF(E422="","",IF(E422&lt;=1000000,"확인 필요",""))</f>
        <v/>
      </c>
      <c r="Q422" s="12">
        <f>IF(A422="","",IF(OR(M422="폐기",M422="매각"),"-",IF(ISNA(MATCH(A422,'연말 실사표'!$A$7:$A$506,0)),"실사표에 없음",IF(INDEX('연말 실사표'!$D$7:$D$506,MATCH(A422,'연말 실사표'!$A$7:$A$506,0))="","미확인",INDEX('연말 실사표'!$D$7:$D$506,MATCH(A422,'연말 실사표'!$A$7:$A$506,0))))))</f>
        <v/>
      </c>
      <c r="R422" s="13" t="n"/>
    </row>
    <row r="423">
      <c r="A423" s="12" t="n"/>
      <c r="B423" s="13" t="n"/>
      <c r="C423" s="12" t="n"/>
      <c r="D423" s="14" t="n"/>
      <c r="E423" s="15" t="n"/>
      <c r="F423" s="15" t="n"/>
      <c r="G423" s="13" t="n"/>
      <c r="H423" s="13" t="n"/>
      <c r="I423" s="13" t="n"/>
      <c r="J423" s="13" t="n"/>
      <c r="K423" s="12" t="n"/>
      <c r="L423" s="12" t="n"/>
      <c r="M423" s="12" t="n"/>
      <c r="N423" s="14" t="n"/>
      <c r="O423" s="15" t="n"/>
      <c r="P423" s="12">
        <f>IF(E423="","",IF(E423&lt;=1000000,"확인 필요",""))</f>
        <v/>
      </c>
      <c r="Q423" s="12">
        <f>IF(A423="","",IF(OR(M423="폐기",M423="매각"),"-",IF(ISNA(MATCH(A423,'연말 실사표'!$A$7:$A$506,0)),"실사표에 없음",IF(INDEX('연말 실사표'!$D$7:$D$506,MATCH(A423,'연말 실사표'!$A$7:$A$506,0))="","미확인",INDEX('연말 실사표'!$D$7:$D$506,MATCH(A423,'연말 실사표'!$A$7:$A$506,0))))))</f>
        <v/>
      </c>
      <c r="R423" s="13" t="n"/>
    </row>
    <row r="424">
      <c r="A424" s="12" t="n"/>
      <c r="B424" s="13" t="n"/>
      <c r="C424" s="12" t="n"/>
      <c r="D424" s="14" t="n"/>
      <c r="E424" s="15" t="n"/>
      <c r="F424" s="15" t="n"/>
      <c r="G424" s="13" t="n"/>
      <c r="H424" s="13" t="n"/>
      <c r="I424" s="13" t="n"/>
      <c r="J424" s="13" t="n"/>
      <c r="K424" s="12" t="n"/>
      <c r="L424" s="12" t="n"/>
      <c r="M424" s="12" t="n"/>
      <c r="N424" s="14" t="n"/>
      <c r="O424" s="15" t="n"/>
      <c r="P424" s="12">
        <f>IF(E424="","",IF(E424&lt;=1000000,"확인 필요",""))</f>
        <v/>
      </c>
      <c r="Q424" s="12">
        <f>IF(A424="","",IF(OR(M424="폐기",M424="매각"),"-",IF(ISNA(MATCH(A424,'연말 실사표'!$A$7:$A$506,0)),"실사표에 없음",IF(INDEX('연말 실사표'!$D$7:$D$506,MATCH(A424,'연말 실사표'!$A$7:$A$506,0))="","미확인",INDEX('연말 실사표'!$D$7:$D$506,MATCH(A424,'연말 실사표'!$A$7:$A$506,0))))))</f>
        <v/>
      </c>
      <c r="R424" s="13" t="n"/>
    </row>
    <row r="425">
      <c r="A425" s="12" t="n"/>
      <c r="B425" s="13" t="n"/>
      <c r="C425" s="12" t="n"/>
      <c r="D425" s="14" t="n"/>
      <c r="E425" s="15" t="n"/>
      <c r="F425" s="15" t="n"/>
      <c r="G425" s="13" t="n"/>
      <c r="H425" s="13" t="n"/>
      <c r="I425" s="13" t="n"/>
      <c r="J425" s="13" t="n"/>
      <c r="K425" s="12" t="n"/>
      <c r="L425" s="12" t="n"/>
      <c r="M425" s="12" t="n"/>
      <c r="N425" s="14" t="n"/>
      <c r="O425" s="15" t="n"/>
      <c r="P425" s="12">
        <f>IF(E425="","",IF(E425&lt;=1000000,"확인 필요",""))</f>
        <v/>
      </c>
      <c r="Q425" s="12">
        <f>IF(A425="","",IF(OR(M425="폐기",M425="매각"),"-",IF(ISNA(MATCH(A425,'연말 실사표'!$A$7:$A$506,0)),"실사표에 없음",IF(INDEX('연말 실사표'!$D$7:$D$506,MATCH(A425,'연말 실사표'!$A$7:$A$506,0))="","미확인",INDEX('연말 실사표'!$D$7:$D$506,MATCH(A425,'연말 실사표'!$A$7:$A$506,0))))))</f>
        <v/>
      </c>
      <c r="R425" s="13" t="n"/>
    </row>
    <row r="426">
      <c r="A426" s="12" t="n"/>
      <c r="B426" s="13" t="n"/>
      <c r="C426" s="12" t="n"/>
      <c r="D426" s="14" t="n"/>
      <c r="E426" s="15" t="n"/>
      <c r="F426" s="15" t="n"/>
      <c r="G426" s="13" t="n"/>
      <c r="H426" s="13" t="n"/>
      <c r="I426" s="13" t="n"/>
      <c r="J426" s="13" t="n"/>
      <c r="K426" s="12" t="n"/>
      <c r="L426" s="12" t="n"/>
      <c r="M426" s="12" t="n"/>
      <c r="N426" s="14" t="n"/>
      <c r="O426" s="15" t="n"/>
      <c r="P426" s="12">
        <f>IF(E426="","",IF(E426&lt;=1000000,"확인 필요",""))</f>
        <v/>
      </c>
      <c r="Q426" s="12">
        <f>IF(A426="","",IF(OR(M426="폐기",M426="매각"),"-",IF(ISNA(MATCH(A426,'연말 실사표'!$A$7:$A$506,0)),"실사표에 없음",IF(INDEX('연말 실사표'!$D$7:$D$506,MATCH(A426,'연말 실사표'!$A$7:$A$506,0))="","미확인",INDEX('연말 실사표'!$D$7:$D$506,MATCH(A426,'연말 실사표'!$A$7:$A$506,0))))))</f>
        <v/>
      </c>
      <c r="R426" s="13" t="n"/>
    </row>
    <row r="427">
      <c r="A427" s="12" t="n"/>
      <c r="B427" s="13" t="n"/>
      <c r="C427" s="12" t="n"/>
      <c r="D427" s="14" t="n"/>
      <c r="E427" s="15" t="n"/>
      <c r="F427" s="15" t="n"/>
      <c r="G427" s="13" t="n"/>
      <c r="H427" s="13" t="n"/>
      <c r="I427" s="13" t="n"/>
      <c r="J427" s="13" t="n"/>
      <c r="K427" s="12" t="n"/>
      <c r="L427" s="12" t="n"/>
      <c r="M427" s="12" t="n"/>
      <c r="N427" s="14" t="n"/>
      <c r="O427" s="15" t="n"/>
      <c r="P427" s="12">
        <f>IF(E427="","",IF(E427&lt;=1000000,"확인 필요",""))</f>
        <v/>
      </c>
      <c r="Q427" s="12">
        <f>IF(A427="","",IF(OR(M427="폐기",M427="매각"),"-",IF(ISNA(MATCH(A427,'연말 실사표'!$A$7:$A$506,0)),"실사표에 없음",IF(INDEX('연말 실사표'!$D$7:$D$506,MATCH(A427,'연말 실사표'!$A$7:$A$506,0))="","미확인",INDEX('연말 실사표'!$D$7:$D$506,MATCH(A427,'연말 실사표'!$A$7:$A$506,0))))))</f>
        <v/>
      </c>
      <c r="R427" s="13" t="n"/>
    </row>
    <row r="428">
      <c r="A428" s="12" t="n"/>
      <c r="B428" s="13" t="n"/>
      <c r="C428" s="12" t="n"/>
      <c r="D428" s="14" t="n"/>
      <c r="E428" s="15" t="n"/>
      <c r="F428" s="15" t="n"/>
      <c r="G428" s="13" t="n"/>
      <c r="H428" s="13" t="n"/>
      <c r="I428" s="13" t="n"/>
      <c r="J428" s="13" t="n"/>
      <c r="K428" s="12" t="n"/>
      <c r="L428" s="12" t="n"/>
      <c r="M428" s="12" t="n"/>
      <c r="N428" s="14" t="n"/>
      <c r="O428" s="15" t="n"/>
      <c r="P428" s="12">
        <f>IF(E428="","",IF(E428&lt;=1000000,"확인 필요",""))</f>
        <v/>
      </c>
      <c r="Q428" s="12">
        <f>IF(A428="","",IF(OR(M428="폐기",M428="매각"),"-",IF(ISNA(MATCH(A428,'연말 실사표'!$A$7:$A$506,0)),"실사표에 없음",IF(INDEX('연말 실사표'!$D$7:$D$506,MATCH(A428,'연말 실사표'!$A$7:$A$506,0))="","미확인",INDEX('연말 실사표'!$D$7:$D$506,MATCH(A428,'연말 실사표'!$A$7:$A$506,0))))))</f>
        <v/>
      </c>
      <c r="R428" s="13" t="n"/>
    </row>
    <row r="429">
      <c r="A429" s="12" t="n"/>
      <c r="B429" s="13" t="n"/>
      <c r="C429" s="12" t="n"/>
      <c r="D429" s="14" t="n"/>
      <c r="E429" s="15" t="n"/>
      <c r="F429" s="15" t="n"/>
      <c r="G429" s="13" t="n"/>
      <c r="H429" s="13" t="n"/>
      <c r="I429" s="13" t="n"/>
      <c r="J429" s="13" t="n"/>
      <c r="K429" s="12" t="n"/>
      <c r="L429" s="12" t="n"/>
      <c r="M429" s="12" t="n"/>
      <c r="N429" s="14" t="n"/>
      <c r="O429" s="15" t="n"/>
      <c r="P429" s="12">
        <f>IF(E429="","",IF(E429&lt;=1000000,"확인 필요",""))</f>
        <v/>
      </c>
      <c r="Q429" s="12">
        <f>IF(A429="","",IF(OR(M429="폐기",M429="매각"),"-",IF(ISNA(MATCH(A429,'연말 실사표'!$A$7:$A$506,0)),"실사표에 없음",IF(INDEX('연말 실사표'!$D$7:$D$506,MATCH(A429,'연말 실사표'!$A$7:$A$506,0))="","미확인",INDEX('연말 실사표'!$D$7:$D$506,MATCH(A429,'연말 실사표'!$A$7:$A$506,0))))))</f>
        <v/>
      </c>
      <c r="R429" s="13" t="n"/>
    </row>
    <row r="430">
      <c r="A430" s="12" t="n"/>
      <c r="B430" s="13" t="n"/>
      <c r="C430" s="12" t="n"/>
      <c r="D430" s="14" t="n"/>
      <c r="E430" s="15" t="n"/>
      <c r="F430" s="15" t="n"/>
      <c r="G430" s="13" t="n"/>
      <c r="H430" s="13" t="n"/>
      <c r="I430" s="13" t="n"/>
      <c r="J430" s="13" t="n"/>
      <c r="K430" s="12" t="n"/>
      <c r="L430" s="12" t="n"/>
      <c r="M430" s="12" t="n"/>
      <c r="N430" s="14" t="n"/>
      <c r="O430" s="15" t="n"/>
      <c r="P430" s="12">
        <f>IF(E430="","",IF(E430&lt;=1000000,"확인 필요",""))</f>
        <v/>
      </c>
      <c r="Q430" s="12">
        <f>IF(A430="","",IF(OR(M430="폐기",M430="매각"),"-",IF(ISNA(MATCH(A430,'연말 실사표'!$A$7:$A$506,0)),"실사표에 없음",IF(INDEX('연말 실사표'!$D$7:$D$506,MATCH(A430,'연말 실사표'!$A$7:$A$506,0))="","미확인",INDEX('연말 실사표'!$D$7:$D$506,MATCH(A430,'연말 실사표'!$A$7:$A$506,0))))))</f>
        <v/>
      </c>
      <c r="R430" s="13" t="n"/>
    </row>
    <row r="431">
      <c r="A431" s="12" t="n"/>
      <c r="B431" s="13" t="n"/>
      <c r="C431" s="12" t="n"/>
      <c r="D431" s="14" t="n"/>
      <c r="E431" s="15" t="n"/>
      <c r="F431" s="15" t="n"/>
      <c r="G431" s="13" t="n"/>
      <c r="H431" s="13" t="n"/>
      <c r="I431" s="13" t="n"/>
      <c r="J431" s="13" t="n"/>
      <c r="K431" s="12" t="n"/>
      <c r="L431" s="12" t="n"/>
      <c r="M431" s="12" t="n"/>
      <c r="N431" s="14" t="n"/>
      <c r="O431" s="15" t="n"/>
      <c r="P431" s="12">
        <f>IF(E431="","",IF(E431&lt;=1000000,"확인 필요",""))</f>
        <v/>
      </c>
      <c r="Q431" s="12">
        <f>IF(A431="","",IF(OR(M431="폐기",M431="매각"),"-",IF(ISNA(MATCH(A431,'연말 실사표'!$A$7:$A$506,0)),"실사표에 없음",IF(INDEX('연말 실사표'!$D$7:$D$506,MATCH(A431,'연말 실사표'!$A$7:$A$506,0))="","미확인",INDEX('연말 실사표'!$D$7:$D$506,MATCH(A431,'연말 실사표'!$A$7:$A$506,0))))))</f>
        <v/>
      </c>
      <c r="R431" s="13" t="n"/>
    </row>
    <row r="432">
      <c r="A432" s="12" t="n"/>
      <c r="B432" s="13" t="n"/>
      <c r="C432" s="12" t="n"/>
      <c r="D432" s="14" t="n"/>
      <c r="E432" s="15" t="n"/>
      <c r="F432" s="15" t="n"/>
      <c r="G432" s="13" t="n"/>
      <c r="H432" s="13" t="n"/>
      <c r="I432" s="13" t="n"/>
      <c r="J432" s="13" t="n"/>
      <c r="K432" s="12" t="n"/>
      <c r="L432" s="12" t="n"/>
      <c r="M432" s="12" t="n"/>
      <c r="N432" s="14" t="n"/>
      <c r="O432" s="15" t="n"/>
      <c r="P432" s="12">
        <f>IF(E432="","",IF(E432&lt;=1000000,"확인 필요",""))</f>
        <v/>
      </c>
      <c r="Q432" s="12">
        <f>IF(A432="","",IF(OR(M432="폐기",M432="매각"),"-",IF(ISNA(MATCH(A432,'연말 실사표'!$A$7:$A$506,0)),"실사표에 없음",IF(INDEX('연말 실사표'!$D$7:$D$506,MATCH(A432,'연말 실사표'!$A$7:$A$506,0))="","미확인",INDEX('연말 실사표'!$D$7:$D$506,MATCH(A432,'연말 실사표'!$A$7:$A$506,0))))))</f>
        <v/>
      </c>
      <c r="R432" s="13" t="n"/>
    </row>
    <row r="433">
      <c r="A433" s="12" t="n"/>
      <c r="B433" s="13" t="n"/>
      <c r="C433" s="12" t="n"/>
      <c r="D433" s="14" t="n"/>
      <c r="E433" s="15" t="n"/>
      <c r="F433" s="15" t="n"/>
      <c r="G433" s="13" t="n"/>
      <c r="H433" s="13" t="n"/>
      <c r="I433" s="13" t="n"/>
      <c r="J433" s="13" t="n"/>
      <c r="K433" s="12" t="n"/>
      <c r="L433" s="12" t="n"/>
      <c r="M433" s="12" t="n"/>
      <c r="N433" s="14" t="n"/>
      <c r="O433" s="15" t="n"/>
      <c r="P433" s="12">
        <f>IF(E433="","",IF(E433&lt;=1000000,"확인 필요",""))</f>
        <v/>
      </c>
      <c r="Q433" s="12">
        <f>IF(A433="","",IF(OR(M433="폐기",M433="매각"),"-",IF(ISNA(MATCH(A433,'연말 실사표'!$A$7:$A$506,0)),"실사표에 없음",IF(INDEX('연말 실사표'!$D$7:$D$506,MATCH(A433,'연말 실사표'!$A$7:$A$506,0))="","미확인",INDEX('연말 실사표'!$D$7:$D$506,MATCH(A433,'연말 실사표'!$A$7:$A$506,0))))))</f>
        <v/>
      </c>
      <c r="R433" s="13" t="n"/>
    </row>
    <row r="434">
      <c r="A434" s="12" t="n"/>
      <c r="B434" s="13" t="n"/>
      <c r="C434" s="12" t="n"/>
      <c r="D434" s="14" t="n"/>
      <c r="E434" s="15" t="n"/>
      <c r="F434" s="15" t="n"/>
      <c r="G434" s="13" t="n"/>
      <c r="H434" s="13" t="n"/>
      <c r="I434" s="13" t="n"/>
      <c r="J434" s="13" t="n"/>
      <c r="K434" s="12" t="n"/>
      <c r="L434" s="12" t="n"/>
      <c r="M434" s="12" t="n"/>
      <c r="N434" s="14" t="n"/>
      <c r="O434" s="15" t="n"/>
      <c r="P434" s="12">
        <f>IF(E434="","",IF(E434&lt;=1000000,"확인 필요",""))</f>
        <v/>
      </c>
      <c r="Q434" s="12">
        <f>IF(A434="","",IF(OR(M434="폐기",M434="매각"),"-",IF(ISNA(MATCH(A434,'연말 실사표'!$A$7:$A$506,0)),"실사표에 없음",IF(INDEX('연말 실사표'!$D$7:$D$506,MATCH(A434,'연말 실사표'!$A$7:$A$506,0))="","미확인",INDEX('연말 실사표'!$D$7:$D$506,MATCH(A434,'연말 실사표'!$A$7:$A$506,0))))))</f>
        <v/>
      </c>
      <c r="R434" s="13" t="n"/>
    </row>
    <row r="435">
      <c r="A435" s="12" t="n"/>
      <c r="B435" s="13" t="n"/>
      <c r="C435" s="12" t="n"/>
      <c r="D435" s="14" t="n"/>
      <c r="E435" s="15" t="n"/>
      <c r="F435" s="15" t="n"/>
      <c r="G435" s="13" t="n"/>
      <c r="H435" s="13" t="n"/>
      <c r="I435" s="13" t="n"/>
      <c r="J435" s="13" t="n"/>
      <c r="K435" s="12" t="n"/>
      <c r="L435" s="12" t="n"/>
      <c r="M435" s="12" t="n"/>
      <c r="N435" s="14" t="n"/>
      <c r="O435" s="15" t="n"/>
      <c r="P435" s="12">
        <f>IF(E435="","",IF(E435&lt;=1000000,"확인 필요",""))</f>
        <v/>
      </c>
      <c r="Q435" s="12">
        <f>IF(A435="","",IF(OR(M435="폐기",M435="매각"),"-",IF(ISNA(MATCH(A435,'연말 실사표'!$A$7:$A$506,0)),"실사표에 없음",IF(INDEX('연말 실사표'!$D$7:$D$506,MATCH(A435,'연말 실사표'!$A$7:$A$506,0))="","미확인",INDEX('연말 실사표'!$D$7:$D$506,MATCH(A435,'연말 실사표'!$A$7:$A$506,0))))))</f>
        <v/>
      </c>
      <c r="R435" s="13" t="n"/>
    </row>
    <row r="436">
      <c r="A436" s="12" t="n"/>
      <c r="B436" s="13" t="n"/>
      <c r="C436" s="12" t="n"/>
      <c r="D436" s="14" t="n"/>
      <c r="E436" s="15" t="n"/>
      <c r="F436" s="15" t="n"/>
      <c r="G436" s="13" t="n"/>
      <c r="H436" s="13" t="n"/>
      <c r="I436" s="13" t="n"/>
      <c r="J436" s="13" t="n"/>
      <c r="K436" s="12" t="n"/>
      <c r="L436" s="12" t="n"/>
      <c r="M436" s="12" t="n"/>
      <c r="N436" s="14" t="n"/>
      <c r="O436" s="15" t="n"/>
      <c r="P436" s="12">
        <f>IF(E436="","",IF(E436&lt;=1000000,"확인 필요",""))</f>
        <v/>
      </c>
      <c r="Q436" s="12">
        <f>IF(A436="","",IF(OR(M436="폐기",M436="매각"),"-",IF(ISNA(MATCH(A436,'연말 실사표'!$A$7:$A$506,0)),"실사표에 없음",IF(INDEX('연말 실사표'!$D$7:$D$506,MATCH(A436,'연말 실사표'!$A$7:$A$506,0))="","미확인",INDEX('연말 실사표'!$D$7:$D$506,MATCH(A436,'연말 실사표'!$A$7:$A$506,0))))))</f>
        <v/>
      </c>
      <c r="R436" s="13" t="n"/>
    </row>
    <row r="437">
      <c r="A437" s="12" t="n"/>
      <c r="B437" s="13" t="n"/>
      <c r="C437" s="12" t="n"/>
      <c r="D437" s="14" t="n"/>
      <c r="E437" s="15" t="n"/>
      <c r="F437" s="15" t="n"/>
      <c r="G437" s="13" t="n"/>
      <c r="H437" s="13" t="n"/>
      <c r="I437" s="13" t="n"/>
      <c r="J437" s="13" t="n"/>
      <c r="K437" s="12" t="n"/>
      <c r="L437" s="12" t="n"/>
      <c r="M437" s="12" t="n"/>
      <c r="N437" s="14" t="n"/>
      <c r="O437" s="15" t="n"/>
      <c r="P437" s="12">
        <f>IF(E437="","",IF(E437&lt;=1000000,"확인 필요",""))</f>
        <v/>
      </c>
      <c r="Q437" s="12">
        <f>IF(A437="","",IF(OR(M437="폐기",M437="매각"),"-",IF(ISNA(MATCH(A437,'연말 실사표'!$A$7:$A$506,0)),"실사표에 없음",IF(INDEX('연말 실사표'!$D$7:$D$506,MATCH(A437,'연말 실사표'!$A$7:$A$506,0))="","미확인",INDEX('연말 실사표'!$D$7:$D$506,MATCH(A437,'연말 실사표'!$A$7:$A$506,0))))))</f>
        <v/>
      </c>
      <c r="R437" s="13" t="n"/>
    </row>
    <row r="438">
      <c r="A438" s="12" t="n"/>
      <c r="B438" s="13" t="n"/>
      <c r="C438" s="12" t="n"/>
      <c r="D438" s="14" t="n"/>
      <c r="E438" s="15" t="n"/>
      <c r="F438" s="15" t="n"/>
      <c r="G438" s="13" t="n"/>
      <c r="H438" s="13" t="n"/>
      <c r="I438" s="13" t="n"/>
      <c r="J438" s="13" t="n"/>
      <c r="K438" s="12" t="n"/>
      <c r="L438" s="12" t="n"/>
      <c r="M438" s="12" t="n"/>
      <c r="N438" s="14" t="n"/>
      <c r="O438" s="15" t="n"/>
      <c r="P438" s="12">
        <f>IF(E438="","",IF(E438&lt;=1000000,"확인 필요",""))</f>
        <v/>
      </c>
      <c r="Q438" s="12">
        <f>IF(A438="","",IF(OR(M438="폐기",M438="매각"),"-",IF(ISNA(MATCH(A438,'연말 실사표'!$A$7:$A$506,0)),"실사표에 없음",IF(INDEX('연말 실사표'!$D$7:$D$506,MATCH(A438,'연말 실사표'!$A$7:$A$506,0))="","미확인",INDEX('연말 실사표'!$D$7:$D$506,MATCH(A438,'연말 실사표'!$A$7:$A$506,0))))))</f>
        <v/>
      </c>
      <c r="R438" s="13" t="n"/>
    </row>
    <row r="439">
      <c r="A439" s="12" t="n"/>
      <c r="B439" s="13" t="n"/>
      <c r="C439" s="12" t="n"/>
      <c r="D439" s="14" t="n"/>
      <c r="E439" s="15" t="n"/>
      <c r="F439" s="15" t="n"/>
      <c r="G439" s="13" t="n"/>
      <c r="H439" s="13" t="n"/>
      <c r="I439" s="13" t="n"/>
      <c r="J439" s="13" t="n"/>
      <c r="K439" s="12" t="n"/>
      <c r="L439" s="12" t="n"/>
      <c r="M439" s="12" t="n"/>
      <c r="N439" s="14" t="n"/>
      <c r="O439" s="15" t="n"/>
      <c r="P439" s="12">
        <f>IF(E439="","",IF(E439&lt;=1000000,"확인 필요",""))</f>
        <v/>
      </c>
      <c r="Q439" s="12">
        <f>IF(A439="","",IF(OR(M439="폐기",M439="매각"),"-",IF(ISNA(MATCH(A439,'연말 실사표'!$A$7:$A$506,0)),"실사표에 없음",IF(INDEX('연말 실사표'!$D$7:$D$506,MATCH(A439,'연말 실사표'!$A$7:$A$506,0))="","미확인",INDEX('연말 실사표'!$D$7:$D$506,MATCH(A439,'연말 실사표'!$A$7:$A$506,0))))))</f>
        <v/>
      </c>
      <c r="R439" s="13" t="n"/>
    </row>
    <row r="440">
      <c r="A440" s="12" t="n"/>
      <c r="B440" s="13" t="n"/>
      <c r="C440" s="12" t="n"/>
      <c r="D440" s="14" t="n"/>
      <c r="E440" s="15" t="n"/>
      <c r="F440" s="15" t="n"/>
      <c r="G440" s="13" t="n"/>
      <c r="H440" s="13" t="n"/>
      <c r="I440" s="13" t="n"/>
      <c r="J440" s="13" t="n"/>
      <c r="K440" s="12" t="n"/>
      <c r="L440" s="12" t="n"/>
      <c r="M440" s="12" t="n"/>
      <c r="N440" s="14" t="n"/>
      <c r="O440" s="15" t="n"/>
      <c r="P440" s="12">
        <f>IF(E440="","",IF(E440&lt;=1000000,"확인 필요",""))</f>
        <v/>
      </c>
      <c r="Q440" s="12">
        <f>IF(A440="","",IF(OR(M440="폐기",M440="매각"),"-",IF(ISNA(MATCH(A440,'연말 실사표'!$A$7:$A$506,0)),"실사표에 없음",IF(INDEX('연말 실사표'!$D$7:$D$506,MATCH(A440,'연말 실사표'!$A$7:$A$506,0))="","미확인",INDEX('연말 실사표'!$D$7:$D$506,MATCH(A440,'연말 실사표'!$A$7:$A$506,0))))))</f>
        <v/>
      </c>
      <c r="R440" s="13" t="n"/>
    </row>
    <row r="441">
      <c r="A441" s="12" t="n"/>
      <c r="B441" s="13" t="n"/>
      <c r="C441" s="12" t="n"/>
      <c r="D441" s="14" t="n"/>
      <c r="E441" s="15" t="n"/>
      <c r="F441" s="15" t="n"/>
      <c r="G441" s="13" t="n"/>
      <c r="H441" s="13" t="n"/>
      <c r="I441" s="13" t="n"/>
      <c r="J441" s="13" t="n"/>
      <c r="K441" s="12" t="n"/>
      <c r="L441" s="12" t="n"/>
      <c r="M441" s="12" t="n"/>
      <c r="N441" s="14" t="n"/>
      <c r="O441" s="15" t="n"/>
      <c r="P441" s="12">
        <f>IF(E441="","",IF(E441&lt;=1000000,"확인 필요",""))</f>
        <v/>
      </c>
      <c r="Q441" s="12">
        <f>IF(A441="","",IF(OR(M441="폐기",M441="매각"),"-",IF(ISNA(MATCH(A441,'연말 실사표'!$A$7:$A$506,0)),"실사표에 없음",IF(INDEX('연말 실사표'!$D$7:$D$506,MATCH(A441,'연말 실사표'!$A$7:$A$506,0))="","미확인",INDEX('연말 실사표'!$D$7:$D$506,MATCH(A441,'연말 실사표'!$A$7:$A$506,0))))))</f>
        <v/>
      </c>
      <c r="R441" s="13" t="n"/>
    </row>
    <row r="442">
      <c r="A442" s="12" t="n"/>
      <c r="B442" s="13" t="n"/>
      <c r="C442" s="12" t="n"/>
      <c r="D442" s="14" t="n"/>
      <c r="E442" s="15" t="n"/>
      <c r="F442" s="15" t="n"/>
      <c r="G442" s="13" t="n"/>
      <c r="H442" s="13" t="n"/>
      <c r="I442" s="13" t="n"/>
      <c r="J442" s="13" t="n"/>
      <c r="K442" s="12" t="n"/>
      <c r="L442" s="12" t="n"/>
      <c r="M442" s="12" t="n"/>
      <c r="N442" s="14" t="n"/>
      <c r="O442" s="15" t="n"/>
      <c r="P442" s="12">
        <f>IF(E442="","",IF(E442&lt;=1000000,"확인 필요",""))</f>
        <v/>
      </c>
      <c r="Q442" s="12">
        <f>IF(A442="","",IF(OR(M442="폐기",M442="매각"),"-",IF(ISNA(MATCH(A442,'연말 실사표'!$A$7:$A$506,0)),"실사표에 없음",IF(INDEX('연말 실사표'!$D$7:$D$506,MATCH(A442,'연말 실사표'!$A$7:$A$506,0))="","미확인",INDEX('연말 실사표'!$D$7:$D$506,MATCH(A442,'연말 실사표'!$A$7:$A$506,0))))))</f>
        <v/>
      </c>
      <c r="R442" s="13" t="n"/>
    </row>
    <row r="443">
      <c r="A443" s="12" t="n"/>
      <c r="B443" s="13" t="n"/>
      <c r="C443" s="12" t="n"/>
      <c r="D443" s="14" t="n"/>
      <c r="E443" s="15" t="n"/>
      <c r="F443" s="15" t="n"/>
      <c r="G443" s="13" t="n"/>
      <c r="H443" s="13" t="n"/>
      <c r="I443" s="13" t="n"/>
      <c r="J443" s="13" t="n"/>
      <c r="K443" s="12" t="n"/>
      <c r="L443" s="12" t="n"/>
      <c r="M443" s="12" t="n"/>
      <c r="N443" s="14" t="n"/>
      <c r="O443" s="15" t="n"/>
      <c r="P443" s="12">
        <f>IF(E443="","",IF(E443&lt;=1000000,"확인 필요",""))</f>
        <v/>
      </c>
      <c r="Q443" s="12">
        <f>IF(A443="","",IF(OR(M443="폐기",M443="매각"),"-",IF(ISNA(MATCH(A443,'연말 실사표'!$A$7:$A$506,0)),"실사표에 없음",IF(INDEX('연말 실사표'!$D$7:$D$506,MATCH(A443,'연말 실사표'!$A$7:$A$506,0))="","미확인",INDEX('연말 실사표'!$D$7:$D$506,MATCH(A443,'연말 실사표'!$A$7:$A$506,0))))))</f>
        <v/>
      </c>
      <c r="R443" s="13" t="n"/>
    </row>
    <row r="444">
      <c r="A444" s="12" t="n"/>
      <c r="B444" s="13" t="n"/>
      <c r="C444" s="12" t="n"/>
      <c r="D444" s="14" t="n"/>
      <c r="E444" s="15" t="n"/>
      <c r="F444" s="15" t="n"/>
      <c r="G444" s="13" t="n"/>
      <c r="H444" s="13" t="n"/>
      <c r="I444" s="13" t="n"/>
      <c r="J444" s="13" t="n"/>
      <c r="K444" s="12" t="n"/>
      <c r="L444" s="12" t="n"/>
      <c r="M444" s="12" t="n"/>
      <c r="N444" s="14" t="n"/>
      <c r="O444" s="15" t="n"/>
      <c r="P444" s="12">
        <f>IF(E444="","",IF(E444&lt;=1000000,"확인 필요",""))</f>
        <v/>
      </c>
      <c r="Q444" s="12">
        <f>IF(A444="","",IF(OR(M444="폐기",M444="매각"),"-",IF(ISNA(MATCH(A444,'연말 실사표'!$A$7:$A$506,0)),"실사표에 없음",IF(INDEX('연말 실사표'!$D$7:$D$506,MATCH(A444,'연말 실사표'!$A$7:$A$506,0))="","미확인",INDEX('연말 실사표'!$D$7:$D$506,MATCH(A444,'연말 실사표'!$A$7:$A$506,0))))))</f>
        <v/>
      </c>
      <c r="R444" s="13" t="n"/>
    </row>
    <row r="445">
      <c r="A445" s="12" t="n"/>
      <c r="B445" s="13" t="n"/>
      <c r="C445" s="12" t="n"/>
      <c r="D445" s="14" t="n"/>
      <c r="E445" s="15" t="n"/>
      <c r="F445" s="15" t="n"/>
      <c r="G445" s="13" t="n"/>
      <c r="H445" s="13" t="n"/>
      <c r="I445" s="13" t="n"/>
      <c r="J445" s="13" t="n"/>
      <c r="K445" s="12" t="n"/>
      <c r="L445" s="12" t="n"/>
      <c r="M445" s="12" t="n"/>
      <c r="N445" s="14" t="n"/>
      <c r="O445" s="15" t="n"/>
      <c r="P445" s="12">
        <f>IF(E445="","",IF(E445&lt;=1000000,"확인 필요",""))</f>
        <v/>
      </c>
      <c r="Q445" s="12">
        <f>IF(A445="","",IF(OR(M445="폐기",M445="매각"),"-",IF(ISNA(MATCH(A445,'연말 실사표'!$A$7:$A$506,0)),"실사표에 없음",IF(INDEX('연말 실사표'!$D$7:$D$506,MATCH(A445,'연말 실사표'!$A$7:$A$506,0))="","미확인",INDEX('연말 실사표'!$D$7:$D$506,MATCH(A445,'연말 실사표'!$A$7:$A$506,0))))))</f>
        <v/>
      </c>
      <c r="R445" s="13" t="n"/>
    </row>
    <row r="446">
      <c r="A446" s="12" t="n"/>
      <c r="B446" s="13" t="n"/>
      <c r="C446" s="12" t="n"/>
      <c r="D446" s="14" t="n"/>
      <c r="E446" s="15" t="n"/>
      <c r="F446" s="15" t="n"/>
      <c r="G446" s="13" t="n"/>
      <c r="H446" s="13" t="n"/>
      <c r="I446" s="13" t="n"/>
      <c r="J446" s="13" t="n"/>
      <c r="K446" s="12" t="n"/>
      <c r="L446" s="12" t="n"/>
      <c r="M446" s="12" t="n"/>
      <c r="N446" s="14" t="n"/>
      <c r="O446" s="15" t="n"/>
      <c r="P446" s="12">
        <f>IF(E446="","",IF(E446&lt;=1000000,"확인 필요",""))</f>
        <v/>
      </c>
      <c r="Q446" s="12">
        <f>IF(A446="","",IF(OR(M446="폐기",M446="매각"),"-",IF(ISNA(MATCH(A446,'연말 실사표'!$A$7:$A$506,0)),"실사표에 없음",IF(INDEX('연말 실사표'!$D$7:$D$506,MATCH(A446,'연말 실사표'!$A$7:$A$506,0))="","미확인",INDEX('연말 실사표'!$D$7:$D$506,MATCH(A446,'연말 실사표'!$A$7:$A$506,0))))))</f>
        <v/>
      </c>
      <c r="R446" s="13" t="n"/>
    </row>
    <row r="447">
      <c r="A447" s="12" t="n"/>
      <c r="B447" s="13" t="n"/>
      <c r="C447" s="12" t="n"/>
      <c r="D447" s="14" t="n"/>
      <c r="E447" s="15" t="n"/>
      <c r="F447" s="15" t="n"/>
      <c r="G447" s="13" t="n"/>
      <c r="H447" s="13" t="n"/>
      <c r="I447" s="13" t="n"/>
      <c r="J447" s="13" t="n"/>
      <c r="K447" s="12" t="n"/>
      <c r="L447" s="12" t="n"/>
      <c r="M447" s="12" t="n"/>
      <c r="N447" s="14" t="n"/>
      <c r="O447" s="15" t="n"/>
      <c r="P447" s="12">
        <f>IF(E447="","",IF(E447&lt;=1000000,"확인 필요",""))</f>
        <v/>
      </c>
      <c r="Q447" s="12">
        <f>IF(A447="","",IF(OR(M447="폐기",M447="매각"),"-",IF(ISNA(MATCH(A447,'연말 실사표'!$A$7:$A$506,0)),"실사표에 없음",IF(INDEX('연말 실사표'!$D$7:$D$506,MATCH(A447,'연말 실사표'!$A$7:$A$506,0))="","미확인",INDEX('연말 실사표'!$D$7:$D$506,MATCH(A447,'연말 실사표'!$A$7:$A$506,0))))))</f>
        <v/>
      </c>
      <c r="R447" s="13" t="n"/>
    </row>
    <row r="448">
      <c r="A448" s="12" t="n"/>
      <c r="B448" s="13" t="n"/>
      <c r="C448" s="12" t="n"/>
      <c r="D448" s="14" t="n"/>
      <c r="E448" s="15" t="n"/>
      <c r="F448" s="15" t="n"/>
      <c r="G448" s="13" t="n"/>
      <c r="H448" s="13" t="n"/>
      <c r="I448" s="13" t="n"/>
      <c r="J448" s="13" t="n"/>
      <c r="K448" s="12" t="n"/>
      <c r="L448" s="12" t="n"/>
      <c r="M448" s="12" t="n"/>
      <c r="N448" s="14" t="n"/>
      <c r="O448" s="15" t="n"/>
      <c r="P448" s="12">
        <f>IF(E448="","",IF(E448&lt;=1000000,"확인 필요",""))</f>
        <v/>
      </c>
      <c r="Q448" s="12">
        <f>IF(A448="","",IF(OR(M448="폐기",M448="매각"),"-",IF(ISNA(MATCH(A448,'연말 실사표'!$A$7:$A$506,0)),"실사표에 없음",IF(INDEX('연말 실사표'!$D$7:$D$506,MATCH(A448,'연말 실사표'!$A$7:$A$506,0))="","미확인",INDEX('연말 실사표'!$D$7:$D$506,MATCH(A448,'연말 실사표'!$A$7:$A$506,0))))))</f>
        <v/>
      </c>
      <c r="R448" s="13" t="n"/>
    </row>
    <row r="449">
      <c r="A449" s="12" t="n"/>
      <c r="B449" s="13" t="n"/>
      <c r="C449" s="12" t="n"/>
      <c r="D449" s="14" t="n"/>
      <c r="E449" s="15" t="n"/>
      <c r="F449" s="15" t="n"/>
      <c r="G449" s="13" t="n"/>
      <c r="H449" s="13" t="n"/>
      <c r="I449" s="13" t="n"/>
      <c r="J449" s="13" t="n"/>
      <c r="K449" s="12" t="n"/>
      <c r="L449" s="12" t="n"/>
      <c r="M449" s="12" t="n"/>
      <c r="N449" s="14" t="n"/>
      <c r="O449" s="15" t="n"/>
      <c r="P449" s="12">
        <f>IF(E449="","",IF(E449&lt;=1000000,"확인 필요",""))</f>
        <v/>
      </c>
      <c r="Q449" s="12">
        <f>IF(A449="","",IF(OR(M449="폐기",M449="매각"),"-",IF(ISNA(MATCH(A449,'연말 실사표'!$A$7:$A$506,0)),"실사표에 없음",IF(INDEX('연말 실사표'!$D$7:$D$506,MATCH(A449,'연말 실사표'!$A$7:$A$506,0))="","미확인",INDEX('연말 실사표'!$D$7:$D$506,MATCH(A449,'연말 실사표'!$A$7:$A$506,0))))))</f>
        <v/>
      </c>
      <c r="R449" s="13" t="n"/>
    </row>
    <row r="450">
      <c r="A450" s="12" t="n"/>
      <c r="B450" s="13" t="n"/>
      <c r="C450" s="12" t="n"/>
      <c r="D450" s="14" t="n"/>
      <c r="E450" s="15" t="n"/>
      <c r="F450" s="15" t="n"/>
      <c r="G450" s="13" t="n"/>
      <c r="H450" s="13" t="n"/>
      <c r="I450" s="13" t="n"/>
      <c r="J450" s="13" t="n"/>
      <c r="K450" s="12" t="n"/>
      <c r="L450" s="12" t="n"/>
      <c r="M450" s="12" t="n"/>
      <c r="N450" s="14" t="n"/>
      <c r="O450" s="15" t="n"/>
      <c r="P450" s="12">
        <f>IF(E450="","",IF(E450&lt;=1000000,"확인 필요",""))</f>
        <v/>
      </c>
      <c r="Q450" s="12">
        <f>IF(A450="","",IF(OR(M450="폐기",M450="매각"),"-",IF(ISNA(MATCH(A450,'연말 실사표'!$A$7:$A$506,0)),"실사표에 없음",IF(INDEX('연말 실사표'!$D$7:$D$506,MATCH(A450,'연말 실사표'!$A$7:$A$506,0))="","미확인",INDEX('연말 실사표'!$D$7:$D$506,MATCH(A450,'연말 실사표'!$A$7:$A$506,0))))))</f>
        <v/>
      </c>
      <c r="R450" s="13" t="n"/>
    </row>
    <row r="451">
      <c r="A451" s="12" t="n"/>
      <c r="B451" s="13" t="n"/>
      <c r="C451" s="12" t="n"/>
      <c r="D451" s="14" t="n"/>
      <c r="E451" s="15" t="n"/>
      <c r="F451" s="15" t="n"/>
      <c r="G451" s="13" t="n"/>
      <c r="H451" s="13" t="n"/>
      <c r="I451" s="13" t="n"/>
      <c r="J451" s="13" t="n"/>
      <c r="K451" s="12" t="n"/>
      <c r="L451" s="12" t="n"/>
      <c r="M451" s="12" t="n"/>
      <c r="N451" s="14" t="n"/>
      <c r="O451" s="15" t="n"/>
      <c r="P451" s="12">
        <f>IF(E451="","",IF(E451&lt;=1000000,"확인 필요",""))</f>
        <v/>
      </c>
      <c r="Q451" s="12">
        <f>IF(A451="","",IF(OR(M451="폐기",M451="매각"),"-",IF(ISNA(MATCH(A451,'연말 실사표'!$A$7:$A$506,0)),"실사표에 없음",IF(INDEX('연말 실사표'!$D$7:$D$506,MATCH(A451,'연말 실사표'!$A$7:$A$506,0))="","미확인",INDEX('연말 실사표'!$D$7:$D$506,MATCH(A451,'연말 실사표'!$A$7:$A$506,0))))))</f>
        <v/>
      </c>
      <c r="R451" s="13" t="n"/>
    </row>
    <row r="452">
      <c r="A452" s="12" t="n"/>
      <c r="B452" s="13" t="n"/>
      <c r="C452" s="12" t="n"/>
      <c r="D452" s="14" t="n"/>
      <c r="E452" s="15" t="n"/>
      <c r="F452" s="15" t="n"/>
      <c r="G452" s="13" t="n"/>
      <c r="H452" s="13" t="n"/>
      <c r="I452" s="13" t="n"/>
      <c r="J452" s="13" t="n"/>
      <c r="K452" s="12" t="n"/>
      <c r="L452" s="12" t="n"/>
      <c r="M452" s="12" t="n"/>
      <c r="N452" s="14" t="n"/>
      <c r="O452" s="15" t="n"/>
      <c r="P452" s="12">
        <f>IF(E452="","",IF(E452&lt;=1000000,"확인 필요",""))</f>
        <v/>
      </c>
      <c r="Q452" s="12">
        <f>IF(A452="","",IF(OR(M452="폐기",M452="매각"),"-",IF(ISNA(MATCH(A452,'연말 실사표'!$A$7:$A$506,0)),"실사표에 없음",IF(INDEX('연말 실사표'!$D$7:$D$506,MATCH(A452,'연말 실사표'!$A$7:$A$506,0))="","미확인",INDEX('연말 실사표'!$D$7:$D$506,MATCH(A452,'연말 실사표'!$A$7:$A$506,0))))))</f>
        <v/>
      </c>
      <c r="R452" s="13" t="n"/>
    </row>
    <row r="453">
      <c r="A453" s="12" t="n"/>
      <c r="B453" s="13" t="n"/>
      <c r="C453" s="12" t="n"/>
      <c r="D453" s="14" t="n"/>
      <c r="E453" s="15" t="n"/>
      <c r="F453" s="15" t="n"/>
      <c r="G453" s="13" t="n"/>
      <c r="H453" s="13" t="n"/>
      <c r="I453" s="13" t="n"/>
      <c r="J453" s="13" t="n"/>
      <c r="K453" s="12" t="n"/>
      <c r="L453" s="12" t="n"/>
      <c r="M453" s="12" t="n"/>
      <c r="N453" s="14" t="n"/>
      <c r="O453" s="15" t="n"/>
      <c r="P453" s="12">
        <f>IF(E453="","",IF(E453&lt;=1000000,"확인 필요",""))</f>
        <v/>
      </c>
      <c r="Q453" s="12">
        <f>IF(A453="","",IF(OR(M453="폐기",M453="매각"),"-",IF(ISNA(MATCH(A453,'연말 실사표'!$A$7:$A$506,0)),"실사표에 없음",IF(INDEX('연말 실사표'!$D$7:$D$506,MATCH(A453,'연말 실사표'!$A$7:$A$506,0))="","미확인",INDEX('연말 실사표'!$D$7:$D$506,MATCH(A453,'연말 실사표'!$A$7:$A$506,0))))))</f>
        <v/>
      </c>
      <c r="R453" s="13" t="n"/>
    </row>
    <row r="454">
      <c r="A454" s="12" t="n"/>
      <c r="B454" s="13" t="n"/>
      <c r="C454" s="12" t="n"/>
      <c r="D454" s="14" t="n"/>
      <c r="E454" s="15" t="n"/>
      <c r="F454" s="15" t="n"/>
      <c r="G454" s="13" t="n"/>
      <c r="H454" s="13" t="n"/>
      <c r="I454" s="13" t="n"/>
      <c r="J454" s="13" t="n"/>
      <c r="K454" s="12" t="n"/>
      <c r="L454" s="12" t="n"/>
      <c r="M454" s="12" t="n"/>
      <c r="N454" s="14" t="n"/>
      <c r="O454" s="15" t="n"/>
      <c r="P454" s="12">
        <f>IF(E454="","",IF(E454&lt;=1000000,"확인 필요",""))</f>
        <v/>
      </c>
      <c r="Q454" s="12">
        <f>IF(A454="","",IF(OR(M454="폐기",M454="매각"),"-",IF(ISNA(MATCH(A454,'연말 실사표'!$A$7:$A$506,0)),"실사표에 없음",IF(INDEX('연말 실사표'!$D$7:$D$506,MATCH(A454,'연말 실사표'!$A$7:$A$506,0))="","미확인",INDEX('연말 실사표'!$D$7:$D$506,MATCH(A454,'연말 실사표'!$A$7:$A$506,0))))))</f>
        <v/>
      </c>
      <c r="R454" s="13" t="n"/>
    </row>
    <row r="455">
      <c r="A455" s="12" t="n"/>
      <c r="B455" s="13" t="n"/>
      <c r="C455" s="12" t="n"/>
      <c r="D455" s="14" t="n"/>
      <c r="E455" s="15" t="n"/>
      <c r="F455" s="15" t="n"/>
      <c r="G455" s="13" t="n"/>
      <c r="H455" s="13" t="n"/>
      <c r="I455" s="13" t="n"/>
      <c r="J455" s="13" t="n"/>
      <c r="K455" s="12" t="n"/>
      <c r="L455" s="12" t="n"/>
      <c r="M455" s="12" t="n"/>
      <c r="N455" s="14" t="n"/>
      <c r="O455" s="15" t="n"/>
      <c r="P455" s="12">
        <f>IF(E455="","",IF(E455&lt;=1000000,"확인 필요",""))</f>
        <v/>
      </c>
      <c r="Q455" s="12">
        <f>IF(A455="","",IF(OR(M455="폐기",M455="매각"),"-",IF(ISNA(MATCH(A455,'연말 실사표'!$A$7:$A$506,0)),"실사표에 없음",IF(INDEX('연말 실사표'!$D$7:$D$506,MATCH(A455,'연말 실사표'!$A$7:$A$506,0))="","미확인",INDEX('연말 실사표'!$D$7:$D$506,MATCH(A455,'연말 실사표'!$A$7:$A$506,0))))))</f>
        <v/>
      </c>
      <c r="R455" s="13" t="n"/>
    </row>
    <row r="456">
      <c r="A456" s="12" t="n"/>
      <c r="B456" s="13" t="n"/>
      <c r="C456" s="12" t="n"/>
      <c r="D456" s="14" t="n"/>
      <c r="E456" s="15" t="n"/>
      <c r="F456" s="15" t="n"/>
      <c r="G456" s="13" t="n"/>
      <c r="H456" s="13" t="n"/>
      <c r="I456" s="13" t="n"/>
      <c r="J456" s="13" t="n"/>
      <c r="K456" s="12" t="n"/>
      <c r="L456" s="12" t="n"/>
      <c r="M456" s="12" t="n"/>
      <c r="N456" s="14" t="n"/>
      <c r="O456" s="15" t="n"/>
      <c r="P456" s="12">
        <f>IF(E456="","",IF(E456&lt;=1000000,"확인 필요",""))</f>
        <v/>
      </c>
      <c r="Q456" s="12">
        <f>IF(A456="","",IF(OR(M456="폐기",M456="매각"),"-",IF(ISNA(MATCH(A456,'연말 실사표'!$A$7:$A$506,0)),"실사표에 없음",IF(INDEX('연말 실사표'!$D$7:$D$506,MATCH(A456,'연말 실사표'!$A$7:$A$506,0))="","미확인",INDEX('연말 실사표'!$D$7:$D$506,MATCH(A456,'연말 실사표'!$A$7:$A$506,0))))))</f>
        <v/>
      </c>
      <c r="R456" s="13" t="n"/>
    </row>
    <row r="457">
      <c r="A457" s="12" t="n"/>
      <c r="B457" s="13" t="n"/>
      <c r="C457" s="12" t="n"/>
      <c r="D457" s="14" t="n"/>
      <c r="E457" s="15" t="n"/>
      <c r="F457" s="15" t="n"/>
      <c r="G457" s="13" t="n"/>
      <c r="H457" s="13" t="n"/>
      <c r="I457" s="13" t="n"/>
      <c r="J457" s="13" t="n"/>
      <c r="K457" s="12" t="n"/>
      <c r="L457" s="12" t="n"/>
      <c r="M457" s="12" t="n"/>
      <c r="N457" s="14" t="n"/>
      <c r="O457" s="15" t="n"/>
      <c r="P457" s="12">
        <f>IF(E457="","",IF(E457&lt;=1000000,"확인 필요",""))</f>
        <v/>
      </c>
      <c r="Q457" s="12">
        <f>IF(A457="","",IF(OR(M457="폐기",M457="매각"),"-",IF(ISNA(MATCH(A457,'연말 실사표'!$A$7:$A$506,0)),"실사표에 없음",IF(INDEX('연말 실사표'!$D$7:$D$506,MATCH(A457,'연말 실사표'!$A$7:$A$506,0))="","미확인",INDEX('연말 실사표'!$D$7:$D$506,MATCH(A457,'연말 실사표'!$A$7:$A$506,0))))))</f>
        <v/>
      </c>
      <c r="R457" s="13" t="n"/>
    </row>
    <row r="458">
      <c r="A458" s="12" t="n"/>
      <c r="B458" s="13" t="n"/>
      <c r="C458" s="12" t="n"/>
      <c r="D458" s="14" t="n"/>
      <c r="E458" s="15" t="n"/>
      <c r="F458" s="15" t="n"/>
      <c r="G458" s="13" t="n"/>
      <c r="H458" s="13" t="n"/>
      <c r="I458" s="13" t="n"/>
      <c r="J458" s="13" t="n"/>
      <c r="K458" s="12" t="n"/>
      <c r="L458" s="12" t="n"/>
      <c r="M458" s="12" t="n"/>
      <c r="N458" s="14" t="n"/>
      <c r="O458" s="15" t="n"/>
      <c r="P458" s="12">
        <f>IF(E458="","",IF(E458&lt;=1000000,"확인 필요",""))</f>
        <v/>
      </c>
      <c r="Q458" s="12">
        <f>IF(A458="","",IF(OR(M458="폐기",M458="매각"),"-",IF(ISNA(MATCH(A458,'연말 실사표'!$A$7:$A$506,0)),"실사표에 없음",IF(INDEX('연말 실사표'!$D$7:$D$506,MATCH(A458,'연말 실사표'!$A$7:$A$506,0))="","미확인",INDEX('연말 실사표'!$D$7:$D$506,MATCH(A458,'연말 실사표'!$A$7:$A$506,0))))))</f>
        <v/>
      </c>
      <c r="R458" s="13" t="n"/>
    </row>
    <row r="459">
      <c r="A459" s="12" t="n"/>
      <c r="B459" s="13" t="n"/>
      <c r="C459" s="12" t="n"/>
      <c r="D459" s="14" t="n"/>
      <c r="E459" s="15" t="n"/>
      <c r="F459" s="15" t="n"/>
      <c r="G459" s="13" t="n"/>
      <c r="H459" s="13" t="n"/>
      <c r="I459" s="13" t="n"/>
      <c r="J459" s="13" t="n"/>
      <c r="K459" s="12" t="n"/>
      <c r="L459" s="12" t="n"/>
      <c r="M459" s="12" t="n"/>
      <c r="N459" s="14" t="n"/>
      <c r="O459" s="15" t="n"/>
      <c r="P459" s="12">
        <f>IF(E459="","",IF(E459&lt;=1000000,"확인 필요",""))</f>
        <v/>
      </c>
      <c r="Q459" s="12">
        <f>IF(A459="","",IF(OR(M459="폐기",M459="매각"),"-",IF(ISNA(MATCH(A459,'연말 실사표'!$A$7:$A$506,0)),"실사표에 없음",IF(INDEX('연말 실사표'!$D$7:$D$506,MATCH(A459,'연말 실사표'!$A$7:$A$506,0))="","미확인",INDEX('연말 실사표'!$D$7:$D$506,MATCH(A459,'연말 실사표'!$A$7:$A$506,0))))))</f>
        <v/>
      </c>
      <c r="R459" s="13" t="n"/>
    </row>
    <row r="460">
      <c r="A460" s="12" t="n"/>
      <c r="B460" s="13" t="n"/>
      <c r="C460" s="12" t="n"/>
      <c r="D460" s="14" t="n"/>
      <c r="E460" s="15" t="n"/>
      <c r="F460" s="15" t="n"/>
      <c r="G460" s="13" t="n"/>
      <c r="H460" s="13" t="n"/>
      <c r="I460" s="13" t="n"/>
      <c r="J460" s="13" t="n"/>
      <c r="K460" s="12" t="n"/>
      <c r="L460" s="12" t="n"/>
      <c r="M460" s="12" t="n"/>
      <c r="N460" s="14" t="n"/>
      <c r="O460" s="15" t="n"/>
      <c r="P460" s="12">
        <f>IF(E460="","",IF(E460&lt;=1000000,"확인 필요",""))</f>
        <v/>
      </c>
      <c r="Q460" s="12">
        <f>IF(A460="","",IF(OR(M460="폐기",M460="매각"),"-",IF(ISNA(MATCH(A460,'연말 실사표'!$A$7:$A$506,0)),"실사표에 없음",IF(INDEX('연말 실사표'!$D$7:$D$506,MATCH(A460,'연말 실사표'!$A$7:$A$506,0))="","미확인",INDEX('연말 실사표'!$D$7:$D$506,MATCH(A460,'연말 실사표'!$A$7:$A$506,0))))))</f>
        <v/>
      </c>
      <c r="R460" s="13" t="n"/>
    </row>
    <row r="461">
      <c r="A461" s="12" t="n"/>
      <c r="B461" s="13" t="n"/>
      <c r="C461" s="12" t="n"/>
      <c r="D461" s="14" t="n"/>
      <c r="E461" s="15" t="n"/>
      <c r="F461" s="15" t="n"/>
      <c r="G461" s="13" t="n"/>
      <c r="H461" s="13" t="n"/>
      <c r="I461" s="13" t="n"/>
      <c r="J461" s="13" t="n"/>
      <c r="K461" s="12" t="n"/>
      <c r="L461" s="12" t="n"/>
      <c r="M461" s="12" t="n"/>
      <c r="N461" s="14" t="n"/>
      <c r="O461" s="15" t="n"/>
      <c r="P461" s="12">
        <f>IF(E461="","",IF(E461&lt;=1000000,"확인 필요",""))</f>
        <v/>
      </c>
      <c r="Q461" s="12">
        <f>IF(A461="","",IF(OR(M461="폐기",M461="매각"),"-",IF(ISNA(MATCH(A461,'연말 실사표'!$A$7:$A$506,0)),"실사표에 없음",IF(INDEX('연말 실사표'!$D$7:$D$506,MATCH(A461,'연말 실사표'!$A$7:$A$506,0))="","미확인",INDEX('연말 실사표'!$D$7:$D$506,MATCH(A461,'연말 실사표'!$A$7:$A$506,0))))))</f>
        <v/>
      </c>
      <c r="R461" s="13" t="n"/>
    </row>
    <row r="462">
      <c r="A462" s="12" t="n"/>
      <c r="B462" s="13" t="n"/>
      <c r="C462" s="12" t="n"/>
      <c r="D462" s="14" t="n"/>
      <c r="E462" s="15" t="n"/>
      <c r="F462" s="15" t="n"/>
      <c r="G462" s="13" t="n"/>
      <c r="H462" s="13" t="n"/>
      <c r="I462" s="13" t="n"/>
      <c r="J462" s="13" t="n"/>
      <c r="K462" s="12" t="n"/>
      <c r="L462" s="12" t="n"/>
      <c r="M462" s="12" t="n"/>
      <c r="N462" s="14" t="n"/>
      <c r="O462" s="15" t="n"/>
      <c r="P462" s="12">
        <f>IF(E462="","",IF(E462&lt;=1000000,"확인 필요",""))</f>
        <v/>
      </c>
      <c r="Q462" s="12">
        <f>IF(A462="","",IF(OR(M462="폐기",M462="매각"),"-",IF(ISNA(MATCH(A462,'연말 실사표'!$A$7:$A$506,0)),"실사표에 없음",IF(INDEX('연말 실사표'!$D$7:$D$506,MATCH(A462,'연말 실사표'!$A$7:$A$506,0))="","미확인",INDEX('연말 실사표'!$D$7:$D$506,MATCH(A462,'연말 실사표'!$A$7:$A$506,0))))))</f>
        <v/>
      </c>
      <c r="R462" s="13" t="n"/>
    </row>
    <row r="463">
      <c r="A463" s="12" t="n"/>
      <c r="B463" s="13" t="n"/>
      <c r="C463" s="12" t="n"/>
      <c r="D463" s="14" t="n"/>
      <c r="E463" s="15" t="n"/>
      <c r="F463" s="15" t="n"/>
      <c r="G463" s="13" t="n"/>
      <c r="H463" s="13" t="n"/>
      <c r="I463" s="13" t="n"/>
      <c r="J463" s="13" t="n"/>
      <c r="K463" s="12" t="n"/>
      <c r="L463" s="12" t="n"/>
      <c r="M463" s="12" t="n"/>
      <c r="N463" s="14" t="n"/>
      <c r="O463" s="15" t="n"/>
      <c r="P463" s="12">
        <f>IF(E463="","",IF(E463&lt;=1000000,"확인 필요",""))</f>
        <v/>
      </c>
      <c r="Q463" s="12">
        <f>IF(A463="","",IF(OR(M463="폐기",M463="매각"),"-",IF(ISNA(MATCH(A463,'연말 실사표'!$A$7:$A$506,0)),"실사표에 없음",IF(INDEX('연말 실사표'!$D$7:$D$506,MATCH(A463,'연말 실사표'!$A$7:$A$506,0))="","미확인",INDEX('연말 실사표'!$D$7:$D$506,MATCH(A463,'연말 실사표'!$A$7:$A$506,0))))))</f>
        <v/>
      </c>
      <c r="R463" s="13" t="n"/>
    </row>
    <row r="464">
      <c r="A464" s="12" t="n"/>
      <c r="B464" s="13" t="n"/>
      <c r="C464" s="12" t="n"/>
      <c r="D464" s="14" t="n"/>
      <c r="E464" s="15" t="n"/>
      <c r="F464" s="15" t="n"/>
      <c r="G464" s="13" t="n"/>
      <c r="H464" s="13" t="n"/>
      <c r="I464" s="13" t="n"/>
      <c r="J464" s="13" t="n"/>
      <c r="K464" s="12" t="n"/>
      <c r="L464" s="12" t="n"/>
      <c r="M464" s="12" t="n"/>
      <c r="N464" s="14" t="n"/>
      <c r="O464" s="15" t="n"/>
      <c r="P464" s="12">
        <f>IF(E464="","",IF(E464&lt;=1000000,"확인 필요",""))</f>
        <v/>
      </c>
      <c r="Q464" s="12">
        <f>IF(A464="","",IF(OR(M464="폐기",M464="매각"),"-",IF(ISNA(MATCH(A464,'연말 실사표'!$A$7:$A$506,0)),"실사표에 없음",IF(INDEX('연말 실사표'!$D$7:$D$506,MATCH(A464,'연말 실사표'!$A$7:$A$506,0))="","미확인",INDEX('연말 실사표'!$D$7:$D$506,MATCH(A464,'연말 실사표'!$A$7:$A$506,0))))))</f>
        <v/>
      </c>
      <c r="R464" s="13" t="n"/>
    </row>
    <row r="465">
      <c r="A465" s="12" t="n"/>
      <c r="B465" s="13" t="n"/>
      <c r="C465" s="12" t="n"/>
      <c r="D465" s="14" t="n"/>
      <c r="E465" s="15" t="n"/>
      <c r="F465" s="15" t="n"/>
      <c r="G465" s="13" t="n"/>
      <c r="H465" s="13" t="n"/>
      <c r="I465" s="13" t="n"/>
      <c r="J465" s="13" t="n"/>
      <c r="K465" s="12" t="n"/>
      <c r="L465" s="12" t="n"/>
      <c r="M465" s="12" t="n"/>
      <c r="N465" s="14" t="n"/>
      <c r="O465" s="15" t="n"/>
      <c r="P465" s="12">
        <f>IF(E465="","",IF(E465&lt;=1000000,"확인 필요",""))</f>
        <v/>
      </c>
      <c r="Q465" s="12">
        <f>IF(A465="","",IF(OR(M465="폐기",M465="매각"),"-",IF(ISNA(MATCH(A465,'연말 실사표'!$A$7:$A$506,0)),"실사표에 없음",IF(INDEX('연말 실사표'!$D$7:$D$506,MATCH(A465,'연말 실사표'!$A$7:$A$506,0))="","미확인",INDEX('연말 실사표'!$D$7:$D$506,MATCH(A465,'연말 실사표'!$A$7:$A$506,0))))))</f>
        <v/>
      </c>
      <c r="R465" s="13" t="n"/>
    </row>
    <row r="466">
      <c r="A466" s="12" t="n"/>
      <c r="B466" s="13" t="n"/>
      <c r="C466" s="12" t="n"/>
      <c r="D466" s="14" t="n"/>
      <c r="E466" s="15" t="n"/>
      <c r="F466" s="15" t="n"/>
      <c r="G466" s="13" t="n"/>
      <c r="H466" s="13" t="n"/>
      <c r="I466" s="13" t="n"/>
      <c r="J466" s="13" t="n"/>
      <c r="K466" s="12" t="n"/>
      <c r="L466" s="12" t="n"/>
      <c r="M466" s="12" t="n"/>
      <c r="N466" s="14" t="n"/>
      <c r="O466" s="15" t="n"/>
      <c r="P466" s="12">
        <f>IF(E466="","",IF(E466&lt;=1000000,"확인 필요",""))</f>
        <v/>
      </c>
      <c r="Q466" s="12">
        <f>IF(A466="","",IF(OR(M466="폐기",M466="매각"),"-",IF(ISNA(MATCH(A466,'연말 실사표'!$A$7:$A$506,0)),"실사표에 없음",IF(INDEX('연말 실사표'!$D$7:$D$506,MATCH(A466,'연말 실사표'!$A$7:$A$506,0))="","미확인",INDEX('연말 실사표'!$D$7:$D$506,MATCH(A466,'연말 실사표'!$A$7:$A$506,0))))))</f>
        <v/>
      </c>
      <c r="R466" s="13" t="n"/>
    </row>
    <row r="467">
      <c r="A467" s="12" t="n"/>
      <c r="B467" s="13" t="n"/>
      <c r="C467" s="12" t="n"/>
      <c r="D467" s="14" t="n"/>
      <c r="E467" s="15" t="n"/>
      <c r="F467" s="15" t="n"/>
      <c r="G467" s="13" t="n"/>
      <c r="H467" s="13" t="n"/>
      <c r="I467" s="13" t="n"/>
      <c r="J467" s="13" t="n"/>
      <c r="K467" s="12" t="n"/>
      <c r="L467" s="12" t="n"/>
      <c r="M467" s="12" t="n"/>
      <c r="N467" s="14" t="n"/>
      <c r="O467" s="15" t="n"/>
      <c r="P467" s="12">
        <f>IF(E467="","",IF(E467&lt;=1000000,"확인 필요",""))</f>
        <v/>
      </c>
      <c r="Q467" s="12">
        <f>IF(A467="","",IF(OR(M467="폐기",M467="매각"),"-",IF(ISNA(MATCH(A467,'연말 실사표'!$A$7:$A$506,0)),"실사표에 없음",IF(INDEX('연말 실사표'!$D$7:$D$506,MATCH(A467,'연말 실사표'!$A$7:$A$506,0))="","미확인",INDEX('연말 실사표'!$D$7:$D$506,MATCH(A467,'연말 실사표'!$A$7:$A$506,0))))))</f>
        <v/>
      </c>
      <c r="R467" s="13" t="n"/>
    </row>
    <row r="468">
      <c r="A468" s="12" t="n"/>
      <c r="B468" s="13" t="n"/>
      <c r="C468" s="12" t="n"/>
      <c r="D468" s="14" t="n"/>
      <c r="E468" s="15" t="n"/>
      <c r="F468" s="15" t="n"/>
      <c r="G468" s="13" t="n"/>
      <c r="H468" s="13" t="n"/>
      <c r="I468" s="13" t="n"/>
      <c r="J468" s="13" t="n"/>
      <c r="K468" s="12" t="n"/>
      <c r="L468" s="12" t="n"/>
      <c r="M468" s="12" t="n"/>
      <c r="N468" s="14" t="n"/>
      <c r="O468" s="15" t="n"/>
      <c r="P468" s="12">
        <f>IF(E468="","",IF(E468&lt;=1000000,"확인 필요",""))</f>
        <v/>
      </c>
      <c r="Q468" s="12">
        <f>IF(A468="","",IF(OR(M468="폐기",M468="매각"),"-",IF(ISNA(MATCH(A468,'연말 실사표'!$A$7:$A$506,0)),"실사표에 없음",IF(INDEX('연말 실사표'!$D$7:$D$506,MATCH(A468,'연말 실사표'!$A$7:$A$506,0))="","미확인",INDEX('연말 실사표'!$D$7:$D$506,MATCH(A468,'연말 실사표'!$A$7:$A$506,0))))))</f>
        <v/>
      </c>
      <c r="R468" s="13" t="n"/>
    </row>
    <row r="469">
      <c r="A469" s="12" t="n"/>
      <c r="B469" s="13" t="n"/>
      <c r="C469" s="12" t="n"/>
      <c r="D469" s="14" t="n"/>
      <c r="E469" s="15" t="n"/>
      <c r="F469" s="15" t="n"/>
      <c r="G469" s="13" t="n"/>
      <c r="H469" s="13" t="n"/>
      <c r="I469" s="13" t="n"/>
      <c r="J469" s="13" t="n"/>
      <c r="K469" s="12" t="n"/>
      <c r="L469" s="12" t="n"/>
      <c r="M469" s="12" t="n"/>
      <c r="N469" s="14" t="n"/>
      <c r="O469" s="15" t="n"/>
      <c r="P469" s="12">
        <f>IF(E469="","",IF(E469&lt;=1000000,"확인 필요",""))</f>
        <v/>
      </c>
      <c r="Q469" s="12">
        <f>IF(A469="","",IF(OR(M469="폐기",M469="매각"),"-",IF(ISNA(MATCH(A469,'연말 실사표'!$A$7:$A$506,0)),"실사표에 없음",IF(INDEX('연말 실사표'!$D$7:$D$506,MATCH(A469,'연말 실사표'!$A$7:$A$506,0))="","미확인",INDEX('연말 실사표'!$D$7:$D$506,MATCH(A469,'연말 실사표'!$A$7:$A$506,0))))))</f>
        <v/>
      </c>
      <c r="R469" s="13" t="n"/>
    </row>
    <row r="470">
      <c r="A470" s="12" t="n"/>
      <c r="B470" s="13" t="n"/>
      <c r="C470" s="12" t="n"/>
      <c r="D470" s="14" t="n"/>
      <c r="E470" s="15" t="n"/>
      <c r="F470" s="15" t="n"/>
      <c r="G470" s="13" t="n"/>
      <c r="H470" s="13" t="n"/>
      <c r="I470" s="13" t="n"/>
      <c r="J470" s="13" t="n"/>
      <c r="K470" s="12" t="n"/>
      <c r="L470" s="12" t="n"/>
      <c r="M470" s="12" t="n"/>
      <c r="N470" s="14" t="n"/>
      <c r="O470" s="15" t="n"/>
      <c r="P470" s="12">
        <f>IF(E470="","",IF(E470&lt;=1000000,"확인 필요",""))</f>
        <v/>
      </c>
      <c r="Q470" s="12">
        <f>IF(A470="","",IF(OR(M470="폐기",M470="매각"),"-",IF(ISNA(MATCH(A470,'연말 실사표'!$A$7:$A$506,0)),"실사표에 없음",IF(INDEX('연말 실사표'!$D$7:$D$506,MATCH(A470,'연말 실사표'!$A$7:$A$506,0))="","미확인",INDEX('연말 실사표'!$D$7:$D$506,MATCH(A470,'연말 실사표'!$A$7:$A$506,0))))))</f>
        <v/>
      </c>
      <c r="R470" s="13" t="n"/>
    </row>
    <row r="471">
      <c r="A471" s="12" t="n"/>
      <c r="B471" s="13" t="n"/>
      <c r="C471" s="12" t="n"/>
      <c r="D471" s="14" t="n"/>
      <c r="E471" s="15" t="n"/>
      <c r="F471" s="15" t="n"/>
      <c r="G471" s="13" t="n"/>
      <c r="H471" s="13" t="n"/>
      <c r="I471" s="13" t="n"/>
      <c r="J471" s="13" t="n"/>
      <c r="K471" s="12" t="n"/>
      <c r="L471" s="12" t="n"/>
      <c r="M471" s="12" t="n"/>
      <c r="N471" s="14" t="n"/>
      <c r="O471" s="15" t="n"/>
      <c r="P471" s="12">
        <f>IF(E471="","",IF(E471&lt;=1000000,"확인 필요",""))</f>
        <v/>
      </c>
      <c r="Q471" s="12">
        <f>IF(A471="","",IF(OR(M471="폐기",M471="매각"),"-",IF(ISNA(MATCH(A471,'연말 실사표'!$A$7:$A$506,0)),"실사표에 없음",IF(INDEX('연말 실사표'!$D$7:$D$506,MATCH(A471,'연말 실사표'!$A$7:$A$506,0))="","미확인",INDEX('연말 실사표'!$D$7:$D$506,MATCH(A471,'연말 실사표'!$A$7:$A$506,0))))))</f>
        <v/>
      </c>
      <c r="R471" s="13" t="n"/>
    </row>
    <row r="472">
      <c r="A472" s="12" t="n"/>
      <c r="B472" s="13" t="n"/>
      <c r="C472" s="12" t="n"/>
      <c r="D472" s="14" t="n"/>
      <c r="E472" s="15" t="n"/>
      <c r="F472" s="15" t="n"/>
      <c r="G472" s="13" t="n"/>
      <c r="H472" s="13" t="n"/>
      <c r="I472" s="13" t="n"/>
      <c r="J472" s="13" t="n"/>
      <c r="K472" s="12" t="n"/>
      <c r="L472" s="12" t="n"/>
      <c r="M472" s="12" t="n"/>
      <c r="N472" s="14" t="n"/>
      <c r="O472" s="15" t="n"/>
      <c r="P472" s="12">
        <f>IF(E472="","",IF(E472&lt;=1000000,"확인 필요",""))</f>
        <v/>
      </c>
      <c r="Q472" s="12">
        <f>IF(A472="","",IF(OR(M472="폐기",M472="매각"),"-",IF(ISNA(MATCH(A472,'연말 실사표'!$A$7:$A$506,0)),"실사표에 없음",IF(INDEX('연말 실사표'!$D$7:$D$506,MATCH(A472,'연말 실사표'!$A$7:$A$506,0))="","미확인",INDEX('연말 실사표'!$D$7:$D$506,MATCH(A472,'연말 실사표'!$A$7:$A$506,0))))))</f>
        <v/>
      </c>
      <c r="R472" s="13" t="n"/>
    </row>
    <row r="473">
      <c r="A473" s="12" t="n"/>
      <c r="B473" s="13" t="n"/>
      <c r="C473" s="12" t="n"/>
      <c r="D473" s="14" t="n"/>
      <c r="E473" s="15" t="n"/>
      <c r="F473" s="15" t="n"/>
      <c r="G473" s="13" t="n"/>
      <c r="H473" s="13" t="n"/>
      <c r="I473" s="13" t="n"/>
      <c r="J473" s="13" t="n"/>
      <c r="K473" s="12" t="n"/>
      <c r="L473" s="12" t="n"/>
      <c r="M473" s="12" t="n"/>
      <c r="N473" s="14" t="n"/>
      <c r="O473" s="15" t="n"/>
      <c r="P473" s="12">
        <f>IF(E473="","",IF(E473&lt;=1000000,"확인 필요",""))</f>
        <v/>
      </c>
      <c r="Q473" s="12">
        <f>IF(A473="","",IF(OR(M473="폐기",M473="매각"),"-",IF(ISNA(MATCH(A473,'연말 실사표'!$A$7:$A$506,0)),"실사표에 없음",IF(INDEX('연말 실사표'!$D$7:$D$506,MATCH(A473,'연말 실사표'!$A$7:$A$506,0))="","미확인",INDEX('연말 실사표'!$D$7:$D$506,MATCH(A473,'연말 실사표'!$A$7:$A$506,0))))))</f>
        <v/>
      </c>
      <c r="R473" s="13" t="n"/>
    </row>
    <row r="474">
      <c r="A474" s="12" t="n"/>
      <c r="B474" s="13" t="n"/>
      <c r="C474" s="12" t="n"/>
      <c r="D474" s="14" t="n"/>
      <c r="E474" s="15" t="n"/>
      <c r="F474" s="15" t="n"/>
      <c r="G474" s="13" t="n"/>
      <c r="H474" s="13" t="n"/>
      <c r="I474" s="13" t="n"/>
      <c r="J474" s="13" t="n"/>
      <c r="K474" s="12" t="n"/>
      <c r="L474" s="12" t="n"/>
      <c r="M474" s="12" t="n"/>
      <c r="N474" s="14" t="n"/>
      <c r="O474" s="15" t="n"/>
      <c r="P474" s="12">
        <f>IF(E474="","",IF(E474&lt;=1000000,"확인 필요",""))</f>
        <v/>
      </c>
      <c r="Q474" s="12">
        <f>IF(A474="","",IF(OR(M474="폐기",M474="매각"),"-",IF(ISNA(MATCH(A474,'연말 실사표'!$A$7:$A$506,0)),"실사표에 없음",IF(INDEX('연말 실사표'!$D$7:$D$506,MATCH(A474,'연말 실사표'!$A$7:$A$506,0))="","미확인",INDEX('연말 실사표'!$D$7:$D$506,MATCH(A474,'연말 실사표'!$A$7:$A$506,0))))))</f>
        <v/>
      </c>
      <c r="R474" s="13" t="n"/>
    </row>
    <row r="475">
      <c r="A475" s="12" t="n"/>
      <c r="B475" s="13" t="n"/>
      <c r="C475" s="12" t="n"/>
      <c r="D475" s="14" t="n"/>
      <c r="E475" s="15" t="n"/>
      <c r="F475" s="15" t="n"/>
      <c r="G475" s="13" t="n"/>
      <c r="H475" s="13" t="n"/>
      <c r="I475" s="13" t="n"/>
      <c r="J475" s="13" t="n"/>
      <c r="K475" s="12" t="n"/>
      <c r="L475" s="12" t="n"/>
      <c r="M475" s="12" t="n"/>
      <c r="N475" s="14" t="n"/>
      <c r="O475" s="15" t="n"/>
      <c r="P475" s="12">
        <f>IF(E475="","",IF(E475&lt;=1000000,"확인 필요",""))</f>
        <v/>
      </c>
      <c r="Q475" s="12">
        <f>IF(A475="","",IF(OR(M475="폐기",M475="매각"),"-",IF(ISNA(MATCH(A475,'연말 실사표'!$A$7:$A$506,0)),"실사표에 없음",IF(INDEX('연말 실사표'!$D$7:$D$506,MATCH(A475,'연말 실사표'!$A$7:$A$506,0))="","미확인",INDEX('연말 실사표'!$D$7:$D$506,MATCH(A475,'연말 실사표'!$A$7:$A$506,0))))))</f>
        <v/>
      </c>
      <c r="R475" s="13" t="n"/>
    </row>
    <row r="476">
      <c r="A476" s="12" t="n"/>
      <c r="B476" s="13" t="n"/>
      <c r="C476" s="12" t="n"/>
      <c r="D476" s="14" t="n"/>
      <c r="E476" s="15" t="n"/>
      <c r="F476" s="15" t="n"/>
      <c r="G476" s="13" t="n"/>
      <c r="H476" s="13" t="n"/>
      <c r="I476" s="13" t="n"/>
      <c r="J476" s="13" t="n"/>
      <c r="K476" s="12" t="n"/>
      <c r="L476" s="12" t="n"/>
      <c r="M476" s="12" t="n"/>
      <c r="N476" s="14" t="n"/>
      <c r="O476" s="15" t="n"/>
      <c r="P476" s="12">
        <f>IF(E476="","",IF(E476&lt;=1000000,"확인 필요",""))</f>
        <v/>
      </c>
      <c r="Q476" s="12">
        <f>IF(A476="","",IF(OR(M476="폐기",M476="매각"),"-",IF(ISNA(MATCH(A476,'연말 실사표'!$A$7:$A$506,0)),"실사표에 없음",IF(INDEX('연말 실사표'!$D$7:$D$506,MATCH(A476,'연말 실사표'!$A$7:$A$506,0))="","미확인",INDEX('연말 실사표'!$D$7:$D$506,MATCH(A476,'연말 실사표'!$A$7:$A$506,0))))))</f>
        <v/>
      </c>
      <c r="R476" s="13" t="n"/>
    </row>
    <row r="477">
      <c r="A477" s="12" t="n"/>
      <c r="B477" s="13" t="n"/>
      <c r="C477" s="12" t="n"/>
      <c r="D477" s="14" t="n"/>
      <c r="E477" s="15" t="n"/>
      <c r="F477" s="15" t="n"/>
      <c r="G477" s="13" t="n"/>
      <c r="H477" s="13" t="n"/>
      <c r="I477" s="13" t="n"/>
      <c r="J477" s="13" t="n"/>
      <c r="K477" s="12" t="n"/>
      <c r="L477" s="12" t="n"/>
      <c r="M477" s="12" t="n"/>
      <c r="N477" s="14" t="n"/>
      <c r="O477" s="15" t="n"/>
      <c r="P477" s="12">
        <f>IF(E477="","",IF(E477&lt;=1000000,"확인 필요",""))</f>
        <v/>
      </c>
      <c r="Q477" s="12">
        <f>IF(A477="","",IF(OR(M477="폐기",M477="매각"),"-",IF(ISNA(MATCH(A477,'연말 실사표'!$A$7:$A$506,0)),"실사표에 없음",IF(INDEX('연말 실사표'!$D$7:$D$506,MATCH(A477,'연말 실사표'!$A$7:$A$506,0))="","미확인",INDEX('연말 실사표'!$D$7:$D$506,MATCH(A477,'연말 실사표'!$A$7:$A$506,0))))))</f>
        <v/>
      </c>
      <c r="R477" s="13" t="n"/>
    </row>
    <row r="478">
      <c r="A478" s="12" t="n"/>
      <c r="B478" s="13" t="n"/>
      <c r="C478" s="12" t="n"/>
      <c r="D478" s="14" t="n"/>
      <c r="E478" s="15" t="n"/>
      <c r="F478" s="15" t="n"/>
      <c r="G478" s="13" t="n"/>
      <c r="H478" s="13" t="n"/>
      <c r="I478" s="13" t="n"/>
      <c r="J478" s="13" t="n"/>
      <c r="K478" s="12" t="n"/>
      <c r="L478" s="12" t="n"/>
      <c r="M478" s="12" t="n"/>
      <c r="N478" s="14" t="n"/>
      <c r="O478" s="15" t="n"/>
      <c r="P478" s="12">
        <f>IF(E478="","",IF(E478&lt;=1000000,"확인 필요",""))</f>
        <v/>
      </c>
      <c r="Q478" s="12">
        <f>IF(A478="","",IF(OR(M478="폐기",M478="매각"),"-",IF(ISNA(MATCH(A478,'연말 실사표'!$A$7:$A$506,0)),"실사표에 없음",IF(INDEX('연말 실사표'!$D$7:$D$506,MATCH(A478,'연말 실사표'!$A$7:$A$506,0))="","미확인",INDEX('연말 실사표'!$D$7:$D$506,MATCH(A478,'연말 실사표'!$A$7:$A$506,0))))))</f>
        <v/>
      </c>
      <c r="R478" s="13" t="n"/>
    </row>
    <row r="479">
      <c r="A479" s="12" t="n"/>
      <c r="B479" s="13" t="n"/>
      <c r="C479" s="12" t="n"/>
      <c r="D479" s="14" t="n"/>
      <c r="E479" s="15" t="n"/>
      <c r="F479" s="15" t="n"/>
      <c r="G479" s="13" t="n"/>
      <c r="H479" s="13" t="n"/>
      <c r="I479" s="13" t="n"/>
      <c r="J479" s="13" t="n"/>
      <c r="K479" s="12" t="n"/>
      <c r="L479" s="12" t="n"/>
      <c r="M479" s="12" t="n"/>
      <c r="N479" s="14" t="n"/>
      <c r="O479" s="15" t="n"/>
      <c r="P479" s="12">
        <f>IF(E479="","",IF(E479&lt;=1000000,"확인 필요",""))</f>
        <v/>
      </c>
      <c r="Q479" s="12">
        <f>IF(A479="","",IF(OR(M479="폐기",M479="매각"),"-",IF(ISNA(MATCH(A479,'연말 실사표'!$A$7:$A$506,0)),"실사표에 없음",IF(INDEX('연말 실사표'!$D$7:$D$506,MATCH(A479,'연말 실사표'!$A$7:$A$506,0))="","미확인",INDEX('연말 실사표'!$D$7:$D$506,MATCH(A479,'연말 실사표'!$A$7:$A$506,0))))))</f>
        <v/>
      </c>
      <c r="R479" s="13" t="n"/>
    </row>
    <row r="480">
      <c r="A480" s="12" t="n"/>
      <c r="B480" s="13" t="n"/>
      <c r="C480" s="12" t="n"/>
      <c r="D480" s="14" t="n"/>
      <c r="E480" s="15" t="n"/>
      <c r="F480" s="15" t="n"/>
      <c r="G480" s="13" t="n"/>
      <c r="H480" s="13" t="n"/>
      <c r="I480" s="13" t="n"/>
      <c r="J480" s="13" t="n"/>
      <c r="K480" s="12" t="n"/>
      <c r="L480" s="12" t="n"/>
      <c r="M480" s="12" t="n"/>
      <c r="N480" s="14" t="n"/>
      <c r="O480" s="15" t="n"/>
      <c r="P480" s="12">
        <f>IF(E480="","",IF(E480&lt;=1000000,"확인 필요",""))</f>
        <v/>
      </c>
      <c r="Q480" s="12">
        <f>IF(A480="","",IF(OR(M480="폐기",M480="매각"),"-",IF(ISNA(MATCH(A480,'연말 실사표'!$A$7:$A$506,0)),"실사표에 없음",IF(INDEX('연말 실사표'!$D$7:$D$506,MATCH(A480,'연말 실사표'!$A$7:$A$506,0))="","미확인",INDEX('연말 실사표'!$D$7:$D$506,MATCH(A480,'연말 실사표'!$A$7:$A$506,0))))))</f>
        <v/>
      </c>
      <c r="R480" s="13" t="n"/>
    </row>
    <row r="481">
      <c r="A481" s="12" t="n"/>
      <c r="B481" s="13" t="n"/>
      <c r="C481" s="12" t="n"/>
      <c r="D481" s="14" t="n"/>
      <c r="E481" s="15" t="n"/>
      <c r="F481" s="15" t="n"/>
      <c r="G481" s="13" t="n"/>
      <c r="H481" s="13" t="n"/>
      <c r="I481" s="13" t="n"/>
      <c r="J481" s="13" t="n"/>
      <c r="K481" s="12" t="n"/>
      <c r="L481" s="12" t="n"/>
      <c r="M481" s="12" t="n"/>
      <c r="N481" s="14" t="n"/>
      <c r="O481" s="15" t="n"/>
      <c r="P481" s="12">
        <f>IF(E481="","",IF(E481&lt;=1000000,"확인 필요",""))</f>
        <v/>
      </c>
      <c r="Q481" s="12">
        <f>IF(A481="","",IF(OR(M481="폐기",M481="매각"),"-",IF(ISNA(MATCH(A481,'연말 실사표'!$A$7:$A$506,0)),"실사표에 없음",IF(INDEX('연말 실사표'!$D$7:$D$506,MATCH(A481,'연말 실사표'!$A$7:$A$506,0))="","미확인",INDEX('연말 실사표'!$D$7:$D$506,MATCH(A481,'연말 실사표'!$A$7:$A$506,0))))))</f>
        <v/>
      </c>
      <c r="R481" s="13" t="n"/>
    </row>
    <row r="482">
      <c r="A482" s="12" t="n"/>
      <c r="B482" s="13" t="n"/>
      <c r="C482" s="12" t="n"/>
      <c r="D482" s="14" t="n"/>
      <c r="E482" s="15" t="n"/>
      <c r="F482" s="15" t="n"/>
      <c r="G482" s="13" t="n"/>
      <c r="H482" s="13" t="n"/>
      <c r="I482" s="13" t="n"/>
      <c r="J482" s="13" t="n"/>
      <c r="K482" s="12" t="n"/>
      <c r="L482" s="12" t="n"/>
      <c r="M482" s="12" t="n"/>
      <c r="N482" s="14" t="n"/>
      <c r="O482" s="15" t="n"/>
      <c r="P482" s="12">
        <f>IF(E482="","",IF(E482&lt;=1000000,"확인 필요",""))</f>
        <v/>
      </c>
      <c r="Q482" s="12">
        <f>IF(A482="","",IF(OR(M482="폐기",M482="매각"),"-",IF(ISNA(MATCH(A482,'연말 실사표'!$A$7:$A$506,0)),"실사표에 없음",IF(INDEX('연말 실사표'!$D$7:$D$506,MATCH(A482,'연말 실사표'!$A$7:$A$506,0))="","미확인",INDEX('연말 실사표'!$D$7:$D$506,MATCH(A482,'연말 실사표'!$A$7:$A$506,0))))))</f>
        <v/>
      </c>
      <c r="R482" s="13" t="n"/>
    </row>
    <row r="483">
      <c r="A483" s="12" t="n"/>
      <c r="B483" s="13" t="n"/>
      <c r="C483" s="12" t="n"/>
      <c r="D483" s="14" t="n"/>
      <c r="E483" s="15" t="n"/>
      <c r="F483" s="15" t="n"/>
      <c r="G483" s="13" t="n"/>
      <c r="H483" s="13" t="n"/>
      <c r="I483" s="13" t="n"/>
      <c r="J483" s="13" t="n"/>
      <c r="K483" s="12" t="n"/>
      <c r="L483" s="12" t="n"/>
      <c r="M483" s="12" t="n"/>
      <c r="N483" s="14" t="n"/>
      <c r="O483" s="15" t="n"/>
      <c r="P483" s="12">
        <f>IF(E483="","",IF(E483&lt;=1000000,"확인 필요",""))</f>
        <v/>
      </c>
      <c r="Q483" s="12">
        <f>IF(A483="","",IF(OR(M483="폐기",M483="매각"),"-",IF(ISNA(MATCH(A483,'연말 실사표'!$A$7:$A$506,0)),"실사표에 없음",IF(INDEX('연말 실사표'!$D$7:$D$506,MATCH(A483,'연말 실사표'!$A$7:$A$506,0))="","미확인",INDEX('연말 실사표'!$D$7:$D$506,MATCH(A483,'연말 실사표'!$A$7:$A$506,0))))))</f>
        <v/>
      </c>
      <c r="R483" s="13" t="n"/>
    </row>
    <row r="484">
      <c r="A484" s="12" t="n"/>
      <c r="B484" s="13" t="n"/>
      <c r="C484" s="12" t="n"/>
      <c r="D484" s="14" t="n"/>
      <c r="E484" s="15" t="n"/>
      <c r="F484" s="15" t="n"/>
      <c r="G484" s="13" t="n"/>
      <c r="H484" s="13" t="n"/>
      <c r="I484" s="13" t="n"/>
      <c r="J484" s="13" t="n"/>
      <c r="K484" s="12" t="n"/>
      <c r="L484" s="12" t="n"/>
      <c r="M484" s="12" t="n"/>
      <c r="N484" s="14" t="n"/>
      <c r="O484" s="15" t="n"/>
      <c r="P484" s="12">
        <f>IF(E484="","",IF(E484&lt;=1000000,"확인 필요",""))</f>
        <v/>
      </c>
      <c r="Q484" s="12">
        <f>IF(A484="","",IF(OR(M484="폐기",M484="매각"),"-",IF(ISNA(MATCH(A484,'연말 실사표'!$A$7:$A$506,0)),"실사표에 없음",IF(INDEX('연말 실사표'!$D$7:$D$506,MATCH(A484,'연말 실사표'!$A$7:$A$506,0))="","미확인",INDEX('연말 실사표'!$D$7:$D$506,MATCH(A484,'연말 실사표'!$A$7:$A$506,0))))))</f>
        <v/>
      </c>
      <c r="R484" s="13" t="n"/>
    </row>
    <row r="485">
      <c r="A485" s="12" t="n"/>
      <c r="B485" s="13" t="n"/>
      <c r="C485" s="12" t="n"/>
      <c r="D485" s="14" t="n"/>
      <c r="E485" s="15" t="n"/>
      <c r="F485" s="15" t="n"/>
      <c r="G485" s="13" t="n"/>
      <c r="H485" s="13" t="n"/>
      <c r="I485" s="13" t="n"/>
      <c r="J485" s="13" t="n"/>
      <c r="K485" s="12" t="n"/>
      <c r="L485" s="12" t="n"/>
      <c r="M485" s="12" t="n"/>
      <c r="N485" s="14" t="n"/>
      <c r="O485" s="15" t="n"/>
      <c r="P485" s="12">
        <f>IF(E485="","",IF(E485&lt;=1000000,"확인 필요",""))</f>
        <v/>
      </c>
      <c r="Q485" s="12">
        <f>IF(A485="","",IF(OR(M485="폐기",M485="매각"),"-",IF(ISNA(MATCH(A485,'연말 실사표'!$A$7:$A$506,0)),"실사표에 없음",IF(INDEX('연말 실사표'!$D$7:$D$506,MATCH(A485,'연말 실사표'!$A$7:$A$506,0))="","미확인",INDEX('연말 실사표'!$D$7:$D$506,MATCH(A485,'연말 실사표'!$A$7:$A$506,0))))))</f>
        <v/>
      </c>
      <c r="R485" s="13" t="n"/>
    </row>
    <row r="486">
      <c r="A486" s="12" t="n"/>
      <c r="B486" s="13" t="n"/>
      <c r="C486" s="12" t="n"/>
      <c r="D486" s="14" t="n"/>
      <c r="E486" s="15" t="n"/>
      <c r="F486" s="15" t="n"/>
      <c r="G486" s="13" t="n"/>
      <c r="H486" s="13" t="n"/>
      <c r="I486" s="13" t="n"/>
      <c r="J486" s="13" t="n"/>
      <c r="K486" s="12" t="n"/>
      <c r="L486" s="12" t="n"/>
      <c r="M486" s="12" t="n"/>
      <c r="N486" s="14" t="n"/>
      <c r="O486" s="15" t="n"/>
      <c r="P486" s="12">
        <f>IF(E486="","",IF(E486&lt;=1000000,"확인 필요",""))</f>
        <v/>
      </c>
      <c r="Q486" s="12">
        <f>IF(A486="","",IF(OR(M486="폐기",M486="매각"),"-",IF(ISNA(MATCH(A486,'연말 실사표'!$A$7:$A$506,0)),"실사표에 없음",IF(INDEX('연말 실사표'!$D$7:$D$506,MATCH(A486,'연말 실사표'!$A$7:$A$506,0))="","미확인",INDEX('연말 실사표'!$D$7:$D$506,MATCH(A486,'연말 실사표'!$A$7:$A$506,0))))))</f>
        <v/>
      </c>
      <c r="R486" s="13" t="n"/>
    </row>
    <row r="487">
      <c r="A487" s="12" t="n"/>
      <c r="B487" s="13" t="n"/>
      <c r="C487" s="12" t="n"/>
      <c r="D487" s="14" t="n"/>
      <c r="E487" s="15" t="n"/>
      <c r="F487" s="15" t="n"/>
      <c r="G487" s="13" t="n"/>
      <c r="H487" s="13" t="n"/>
      <c r="I487" s="13" t="n"/>
      <c r="J487" s="13" t="n"/>
      <c r="K487" s="12" t="n"/>
      <c r="L487" s="12" t="n"/>
      <c r="M487" s="12" t="n"/>
      <c r="N487" s="14" t="n"/>
      <c r="O487" s="15" t="n"/>
      <c r="P487" s="12">
        <f>IF(E487="","",IF(E487&lt;=1000000,"확인 필요",""))</f>
        <v/>
      </c>
      <c r="Q487" s="12">
        <f>IF(A487="","",IF(OR(M487="폐기",M487="매각"),"-",IF(ISNA(MATCH(A487,'연말 실사표'!$A$7:$A$506,0)),"실사표에 없음",IF(INDEX('연말 실사표'!$D$7:$D$506,MATCH(A487,'연말 실사표'!$A$7:$A$506,0))="","미확인",INDEX('연말 실사표'!$D$7:$D$506,MATCH(A487,'연말 실사표'!$A$7:$A$506,0))))))</f>
        <v/>
      </c>
      <c r="R487" s="13" t="n"/>
    </row>
    <row r="488">
      <c r="A488" s="12" t="n"/>
      <c r="B488" s="13" t="n"/>
      <c r="C488" s="12" t="n"/>
      <c r="D488" s="14" t="n"/>
      <c r="E488" s="15" t="n"/>
      <c r="F488" s="15" t="n"/>
      <c r="G488" s="13" t="n"/>
      <c r="H488" s="13" t="n"/>
      <c r="I488" s="13" t="n"/>
      <c r="J488" s="13" t="n"/>
      <c r="K488" s="12" t="n"/>
      <c r="L488" s="12" t="n"/>
      <c r="M488" s="12" t="n"/>
      <c r="N488" s="14" t="n"/>
      <c r="O488" s="15" t="n"/>
      <c r="P488" s="12">
        <f>IF(E488="","",IF(E488&lt;=1000000,"확인 필요",""))</f>
        <v/>
      </c>
      <c r="Q488" s="12">
        <f>IF(A488="","",IF(OR(M488="폐기",M488="매각"),"-",IF(ISNA(MATCH(A488,'연말 실사표'!$A$7:$A$506,0)),"실사표에 없음",IF(INDEX('연말 실사표'!$D$7:$D$506,MATCH(A488,'연말 실사표'!$A$7:$A$506,0))="","미확인",INDEX('연말 실사표'!$D$7:$D$506,MATCH(A488,'연말 실사표'!$A$7:$A$506,0))))))</f>
        <v/>
      </c>
      <c r="R488" s="13" t="n"/>
    </row>
    <row r="489">
      <c r="A489" s="12" t="n"/>
      <c r="B489" s="13" t="n"/>
      <c r="C489" s="12" t="n"/>
      <c r="D489" s="14" t="n"/>
      <c r="E489" s="15" t="n"/>
      <c r="F489" s="15" t="n"/>
      <c r="G489" s="13" t="n"/>
      <c r="H489" s="13" t="n"/>
      <c r="I489" s="13" t="n"/>
      <c r="J489" s="13" t="n"/>
      <c r="K489" s="12" t="n"/>
      <c r="L489" s="12" t="n"/>
      <c r="M489" s="12" t="n"/>
      <c r="N489" s="14" t="n"/>
      <c r="O489" s="15" t="n"/>
      <c r="P489" s="12">
        <f>IF(E489="","",IF(E489&lt;=1000000,"확인 필요",""))</f>
        <v/>
      </c>
      <c r="Q489" s="12">
        <f>IF(A489="","",IF(OR(M489="폐기",M489="매각"),"-",IF(ISNA(MATCH(A489,'연말 실사표'!$A$7:$A$506,0)),"실사표에 없음",IF(INDEX('연말 실사표'!$D$7:$D$506,MATCH(A489,'연말 실사표'!$A$7:$A$506,0))="","미확인",INDEX('연말 실사표'!$D$7:$D$506,MATCH(A489,'연말 실사표'!$A$7:$A$506,0))))))</f>
        <v/>
      </c>
      <c r="R489" s="13" t="n"/>
    </row>
    <row r="490">
      <c r="A490" s="12" t="n"/>
      <c r="B490" s="13" t="n"/>
      <c r="C490" s="12" t="n"/>
      <c r="D490" s="14" t="n"/>
      <c r="E490" s="15" t="n"/>
      <c r="F490" s="15" t="n"/>
      <c r="G490" s="13" t="n"/>
      <c r="H490" s="13" t="n"/>
      <c r="I490" s="13" t="n"/>
      <c r="J490" s="13" t="n"/>
      <c r="K490" s="12" t="n"/>
      <c r="L490" s="12" t="n"/>
      <c r="M490" s="12" t="n"/>
      <c r="N490" s="14" t="n"/>
      <c r="O490" s="15" t="n"/>
      <c r="P490" s="12">
        <f>IF(E490="","",IF(E490&lt;=1000000,"확인 필요",""))</f>
        <v/>
      </c>
      <c r="Q490" s="12">
        <f>IF(A490="","",IF(OR(M490="폐기",M490="매각"),"-",IF(ISNA(MATCH(A490,'연말 실사표'!$A$7:$A$506,0)),"실사표에 없음",IF(INDEX('연말 실사표'!$D$7:$D$506,MATCH(A490,'연말 실사표'!$A$7:$A$506,0))="","미확인",INDEX('연말 실사표'!$D$7:$D$506,MATCH(A490,'연말 실사표'!$A$7:$A$506,0))))))</f>
        <v/>
      </c>
      <c r="R490" s="13" t="n"/>
    </row>
    <row r="491">
      <c r="A491" s="12" t="n"/>
      <c r="B491" s="13" t="n"/>
      <c r="C491" s="12" t="n"/>
      <c r="D491" s="14" t="n"/>
      <c r="E491" s="15" t="n"/>
      <c r="F491" s="15" t="n"/>
      <c r="G491" s="13" t="n"/>
      <c r="H491" s="13" t="n"/>
      <c r="I491" s="13" t="n"/>
      <c r="J491" s="13" t="n"/>
      <c r="K491" s="12" t="n"/>
      <c r="L491" s="12" t="n"/>
      <c r="M491" s="12" t="n"/>
      <c r="N491" s="14" t="n"/>
      <c r="O491" s="15" t="n"/>
      <c r="P491" s="12">
        <f>IF(E491="","",IF(E491&lt;=1000000,"확인 필요",""))</f>
        <v/>
      </c>
      <c r="Q491" s="12">
        <f>IF(A491="","",IF(OR(M491="폐기",M491="매각"),"-",IF(ISNA(MATCH(A491,'연말 실사표'!$A$7:$A$506,0)),"실사표에 없음",IF(INDEX('연말 실사표'!$D$7:$D$506,MATCH(A491,'연말 실사표'!$A$7:$A$506,0))="","미확인",INDEX('연말 실사표'!$D$7:$D$506,MATCH(A491,'연말 실사표'!$A$7:$A$506,0))))))</f>
        <v/>
      </c>
      <c r="R491" s="13" t="n"/>
    </row>
    <row r="492">
      <c r="A492" s="12" t="n"/>
      <c r="B492" s="13" t="n"/>
      <c r="C492" s="12" t="n"/>
      <c r="D492" s="14" t="n"/>
      <c r="E492" s="15" t="n"/>
      <c r="F492" s="15" t="n"/>
      <c r="G492" s="13" t="n"/>
      <c r="H492" s="13" t="n"/>
      <c r="I492" s="13" t="n"/>
      <c r="J492" s="13" t="n"/>
      <c r="K492" s="12" t="n"/>
      <c r="L492" s="12" t="n"/>
      <c r="M492" s="12" t="n"/>
      <c r="N492" s="14" t="n"/>
      <c r="O492" s="15" t="n"/>
      <c r="P492" s="12">
        <f>IF(E492="","",IF(E492&lt;=1000000,"확인 필요",""))</f>
        <v/>
      </c>
      <c r="Q492" s="12">
        <f>IF(A492="","",IF(OR(M492="폐기",M492="매각"),"-",IF(ISNA(MATCH(A492,'연말 실사표'!$A$7:$A$506,0)),"실사표에 없음",IF(INDEX('연말 실사표'!$D$7:$D$506,MATCH(A492,'연말 실사표'!$A$7:$A$506,0))="","미확인",INDEX('연말 실사표'!$D$7:$D$506,MATCH(A492,'연말 실사표'!$A$7:$A$506,0))))))</f>
        <v/>
      </c>
      <c r="R492" s="13" t="n"/>
    </row>
    <row r="493">
      <c r="A493" s="12" t="n"/>
      <c r="B493" s="13" t="n"/>
      <c r="C493" s="12" t="n"/>
      <c r="D493" s="14" t="n"/>
      <c r="E493" s="15" t="n"/>
      <c r="F493" s="15" t="n"/>
      <c r="G493" s="13" t="n"/>
      <c r="H493" s="13" t="n"/>
      <c r="I493" s="13" t="n"/>
      <c r="J493" s="13" t="n"/>
      <c r="K493" s="12" t="n"/>
      <c r="L493" s="12" t="n"/>
      <c r="M493" s="12" t="n"/>
      <c r="N493" s="14" t="n"/>
      <c r="O493" s="15" t="n"/>
      <c r="P493" s="12">
        <f>IF(E493="","",IF(E493&lt;=1000000,"확인 필요",""))</f>
        <v/>
      </c>
      <c r="Q493" s="12">
        <f>IF(A493="","",IF(OR(M493="폐기",M493="매각"),"-",IF(ISNA(MATCH(A493,'연말 실사표'!$A$7:$A$506,0)),"실사표에 없음",IF(INDEX('연말 실사표'!$D$7:$D$506,MATCH(A493,'연말 실사표'!$A$7:$A$506,0))="","미확인",INDEX('연말 실사표'!$D$7:$D$506,MATCH(A493,'연말 실사표'!$A$7:$A$506,0))))))</f>
        <v/>
      </c>
      <c r="R493" s="13" t="n"/>
    </row>
    <row r="494">
      <c r="A494" s="12" t="n"/>
      <c r="B494" s="13" t="n"/>
      <c r="C494" s="12" t="n"/>
      <c r="D494" s="14" t="n"/>
      <c r="E494" s="15" t="n"/>
      <c r="F494" s="15" t="n"/>
      <c r="G494" s="13" t="n"/>
      <c r="H494" s="13" t="n"/>
      <c r="I494" s="13" t="n"/>
      <c r="J494" s="13" t="n"/>
      <c r="K494" s="12" t="n"/>
      <c r="L494" s="12" t="n"/>
      <c r="M494" s="12" t="n"/>
      <c r="N494" s="14" t="n"/>
      <c r="O494" s="15" t="n"/>
      <c r="P494" s="12">
        <f>IF(E494="","",IF(E494&lt;=1000000,"확인 필요",""))</f>
        <v/>
      </c>
      <c r="Q494" s="12">
        <f>IF(A494="","",IF(OR(M494="폐기",M494="매각"),"-",IF(ISNA(MATCH(A494,'연말 실사표'!$A$7:$A$506,0)),"실사표에 없음",IF(INDEX('연말 실사표'!$D$7:$D$506,MATCH(A494,'연말 실사표'!$A$7:$A$506,0))="","미확인",INDEX('연말 실사표'!$D$7:$D$506,MATCH(A494,'연말 실사표'!$A$7:$A$506,0))))))</f>
        <v/>
      </c>
      <c r="R494" s="13" t="n"/>
    </row>
    <row r="495">
      <c r="A495" s="12" t="n"/>
      <c r="B495" s="13" t="n"/>
      <c r="C495" s="12" t="n"/>
      <c r="D495" s="14" t="n"/>
      <c r="E495" s="15" t="n"/>
      <c r="F495" s="15" t="n"/>
      <c r="G495" s="13" t="n"/>
      <c r="H495" s="13" t="n"/>
      <c r="I495" s="13" t="n"/>
      <c r="J495" s="13" t="n"/>
      <c r="K495" s="12" t="n"/>
      <c r="L495" s="12" t="n"/>
      <c r="M495" s="12" t="n"/>
      <c r="N495" s="14" t="n"/>
      <c r="O495" s="15" t="n"/>
      <c r="P495" s="12">
        <f>IF(E495="","",IF(E495&lt;=1000000,"확인 필요",""))</f>
        <v/>
      </c>
      <c r="Q495" s="12">
        <f>IF(A495="","",IF(OR(M495="폐기",M495="매각"),"-",IF(ISNA(MATCH(A495,'연말 실사표'!$A$7:$A$506,0)),"실사표에 없음",IF(INDEX('연말 실사표'!$D$7:$D$506,MATCH(A495,'연말 실사표'!$A$7:$A$506,0))="","미확인",INDEX('연말 실사표'!$D$7:$D$506,MATCH(A495,'연말 실사표'!$A$7:$A$506,0))))))</f>
        <v/>
      </c>
      <c r="R495" s="13" t="n"/>
    </row>
    <row r="496">
      <c r="A496" s="12" t="n"/>
      <c r="B496" s="13" t="n"/>
      <c r="C496" s="12" t="n"/>
      <c r="D496" s="14" t="n"/>
      <c r="E496" s="15" t="n"/>
      <c r="F496" s="15" t="n"/>
      <c r="G496" s="13" t="n"/>
      <c r="H496" s="13" t="n"/>
      <c r="I496" s="13" t="n"/>
      <c r="J496" s="13" t="n"/>
      <c r="K496" s="12" t="n"/>
      <c r="L496" s="12" t="n"/>
      <c r="M496" s="12" t="n"/>
      <c r="N496" s="14" t="n"/>
      <c r="O496" s="15" t="n"/>
      <c r="P496" s="12">
        <f>IF(E496="","",IF(E496&lt;=1000000,"확인 필요",""))</f>
        <v/>
      </c>
      <c r="Q496" s="12">
        <f>IF(A496="","",IF(OR(M496="폐기",M496="매각"),"-",IF(ISNA(MATCH(A496,'연말 실사표'!$A$7:$A$506,0)),"실사표에 없음",IF(INDEX('연말 실사표'!$D$7:$D$506,MATCH(A496,'연말 실사표'!$A$7:$A$506,0))="","미확인",INDEX('연말 실사표'!$D$7:$D$506,MATCH(A496,'연말 실사표'!$A$7:$A$506,0))))))</f>
        <v/>
      </c>
      <c r="R496" s="13" t="n"/>
    </row>
    <row r="497">
      <c r="A497" s="12" t="n"/>
      <c r="B497" s="13" t="n"/>
      <c r="C497" s="12" t="n"/>
      <c r="D497" s="14" t="n"/>
      <c r="E497" s="15" t="n"/>
      <c r="F497" s="15" t="n"/>
      <c r="G497" s="13" t="n"/>
      <c r="H497" s="13" t="n"/>
      <c r="I497" s="13" t="n"/>
      <c r="J497" s="13" t="n"/>
      <c r="K497" s="12" t="n"/>
      <c r="L497" s="12" t="n"/>
      <c r="M497" s="12" t="n"/>
      <c r="N497" s="14" t="n"/>
      <c r="O497" s="15" t="n"/>
      <c r="P497" s="12">
        <f>IF(E497="","",IF(E497&lt;=1000000,"확인 필요",""))</f>
        <v/>
      </c>
      <c r="Q497" s="12">
        <f>IF(A497="","",IF(OR(M497="폐기",M497="매각"),"-",IF(ISNA(MATCH(A497,'연말 실사표'!$A$7:$A$506,0)),"실사표에 없음",IF(INDEX('연말 실사표'!$D$7:$D$506,MATCH(A497,'연말 실사표'!$A$7:$A$506,0))="","미확인",INDEX('연말 실사표'!$D$7:$D$506,MATCH(A497,'연말 실사표'!$A$7:$A$506,0))))))</f>
        <v/>
      </c>
      <c r="R497" s="13" t="n"/>
    </row>
    <row r="498">
      <c r="A498" s="12" t="n"/>
      <c r="B498" s="13" t="n"/>
      <c r="C498" s="12" t="n"/>
      <c r="D498" s="14" t="n"/>
      <c r="E498" s="15" t="n"/>
      <c r="F498" s="15" t="n"/>
      <c r="G498" s="13" t="n"/>
      <c r="H498" s="13" t="n"/>
      <c r="I498" s="13" t="n"/>
      <c r="J498" s="13" t="n"/>
      <c r="K498" s="12" t="n"/>
      <c r="L498" s="12" t="n"/>
      <c r="M498" s="12" t="n"/>
      <c r="N498" s="14" t="n"/>
      <c r="O498" s="15" t="n"/>
      <c r="P498" s="12">
        <f>IF(E498="","",IF(E498&lt;=1000000,"확인 필요",""))</f>
        <v/>
      </c>
      <c r="Q498" s="12">
        <f>IF(A498="","",IF(OR(M498="폐기",M498="매각"),"-",IF(ISNA(MATCH(A498,'연말 실사표'!$A$7:$A$506,0)),"실사표에 없음",IF(INDEX('연말 실사표'!$D$7:$D$506,MATCH(A498,'연말 실사표'!$A$7:$A$506,0))="","미확인",INDEX('연말 실사표'!$D$7:$D$506,MATCH(A498,'연말 실사표'!$A$7:$A$506,0))))))</f>
        <v/>
      </c>
      <c r="R498" s="13" t="n"/>
    </row>
    <row r="499">
      <c r="A499" s="12" t="n"/>
      <c r="B499" s="13" t="n"/>
      <c r="C499" s="12" t="n"/>
      <c r="D499" s="14" t="n"/>
      <c r="E499" s="15" t="n"/>
      <c r="F499" s="15" t="n"/>
      <c r="G499" s="13" t="n"/>
      <c r="H499" s="13" t="n"/>
      <c r="I499" s="13" t="n"/>
      <c r="J499" s="13" t="n"/>
      <c r="K499" s="12" t="n"/>
      <c r="L499" s="12" t="n"/>
      <c r="M499" s="12" t="n"/>
      <c r="N499" s="14" t="n"/>
      <c r="O499" s="15" t="n"/>
      <c r="P499" s="12">
        <f>IF(E499="","",IF(E499&lt;=1000000,"확인 필요",""))</f>
        <v/>
      </c>
      <c r="Q499" s="12">
        <f>IF(A499="","",IF(OR(M499="폐기",M499="매각"),"-",IF(ISNA(MATCH(A499,'연말 실사표'!$A$7:$A$506,0)),"실사표에 없음",IF(INDEX('연말 실사표'!$D$7:$D$506,MATCH(A499,'연말 실사표'!$A$7:$A$506,0))="","미확인",INDEX('연말 실사표'!$D$7:$D$506,MATCH(A499,'연말 실사표'!$A$7:$A$506,0))))))</f>
        <v/>
      </c>
      <c r="R499" s="13" t="n"/>
    </row>
    <row r="500">
      <c r="A500" s="12" t="n"/>
      <c r="B500" s="13" t="n"/>
      <c r="C500" s="12" t="n"/>
      <c r="D500" s="14" t="n"/>
      <c r="E500" s="15" t="n"/>
      <c r="F500" s="15" t="n"/>
      <c r="G500" s="13" t="n"/>
      <c r="H500" s="13" t="n"/>
      <c r="I500" s="13" t="n"/>
      <c r="J500" s="13" t="n"/>
      <c r="K500" s="12" t="n"/>
      <c r="L500" s="12" t="n"/>
      <c r="M500" s="12" t="n"/>
      <c r="N500" s="14" t="n"/>
      <c r="O500" s="15" t="n"/>
      <c r="P500" s="12">
        <f>IF(E500="","",IF(E500&lt;=1000000,"확인 필요",""))</f>
        <v/>
      </c>
      <c r="Q500" s="12">
        <f>IF(A500="","",IF(OR(M500="폐기",M500="매각"),"-",IF(ISNA(MATCH(A500,'연말 실사표'!$A$7:$A$506,0)),"실사표에 없음",IF(INDEX('연말 실사표'!$D$7:$D$506,MATCH(A500,'연말 실사표'!$A$7:$A$506,0))="","미확인",INDEX('연말 실사표'!$D$7:$D$506,MATCH(A500,'연말 실사표'!$A$7:$A$506,0))))))</f>
        <v/>
      </c>
      <c r="R500" s="13" t="n"/>
    </row>
    <row r="501">
      <c r="A501" s="12" t="n"/>
      <c r="B501" s="13" t="n"/>
      <c r="C501" s="12" t="n"/>
      <c r="D501" s="14" t="n"/>
      <c r="E501" s="15" t="n"/>
      <c r="F501" s="15" t="n"/>
      <c r="G501" s="13" t="n"/>
      <c r="H501" s="13" t="n"/>
      <c r="I501" s="13" t="n"/>
      <c r="J501" s="13" t="n"/>
      <c r="K501" s="12" t="n"/>
      <c r="L501" s="12" t="n"/>
      <c r="M501" s="12" t="n"/>
      <c r="N501" s="14" t="n"/>
      <c r="O501" s="15" t="n"/>
      <c r="P501" s="12">
        <f>IF(E501="","",IF(E501&lt;=1000000,"확인 필요",""))</f>
        <v/>
      </c>
      <c r="Q501" s="12">
        <f>IF(A501="","",IF(OR(M501="폐기",M501="매각"),"-",IF(ISNA(MATCH(A501,'연말 실사표'!$A$7:$A$506,0)),"실사표에 없음",IF(INDEX('연말 실사표'!$D$7:$D$506,MATCH(A501,'연말 실사표'!$A$7:$A$506,0))="","미확인",INDEX('연말 실사표'!$D$7:$D$506,MATCH(A501,'연말 실사표'!$A$7:$A$506,0))))))</f>
        <v/>
      </c>
      <c r="R501" s="13" t="n"/>
    </row>
    <row r="502">
      <c r="A502" s="12" t="n"/>
      <c r="B502" s="13" t="n"/>
      <c r="C502" s="12" t="n"/>
      <c r="D502" s="14" t="n"/>
      <c r="E502" s="15" t="n"/>
      <c r="F502" s="15" t="n"/>
      <c r="G502" s="13" t="n"/>
      <c r="H502" s="13" t="n"/>
      <c r="I502" s="13" t="n"/>
      <c r="J502" s="13" t="n"/>
      <c r="K502" s="12" t="n"/>
      <c r="L502" s="12" t="n"/>
      <c r="M502" s="12" t="n"/>
      <c r="N502" s="14" t="n"/>
      <c r="O502" s="15" t="n"/>
      <c r="P502" s="12">
        <f>IF(E502="","",IF(E502&lt;=1000000,"확인 필요",""))</f>
        <v/>
      </c>
      <c r="Q502" s="12">
        <f>IF(A502="","",IF(OR(M502="폐기",M502="매각"),"-",IF(ISNA(MATCH(A502,'연말 실사표'!$A$7:$A$506,0)),"실사표에 없음",IF(INDEX('연말 실사표'!$D$7:$D$506,MATCH(A502,'연말 실사표'!$A$7:$A$506,0))="","미확인",INDEX('연말 실사표'!$D$7:$D$506,MATCH(A502,'연말 실사표'!$A$7:$A$506,0))))))</f>
        <v/>
      </c>
      <c r="R502" s="13" t="n"/>
    </row>
    <row r="503">
      <c r="A503" s="12" t="n"/>
      <c r="B503" s="13" t="n"/>
      <c r="C503" s="12" t="n"/>
      <c r="D503" s="14" t="n"/>
      <c r="E503" s="15" t="n"/>
      <c r="F503" s="15" t="n"/>
      <c r="G503" s="13" t="n"/>
      <c r="H503" s="13" t="n"/>
      <c r="I503" s="13" t="n"/>
      <c r="J503" s="13" t="n"/>
      <c r="K503" s="12" t="n"/>
      <c r="L503" s="12" t="n"/>
      <c r="M503" s="12" t="n"/>
      <c r="N503" s="14" t="n"/>
      <c r="O503" s="15" t="n"/>
      <c r="P503" s="12">
        <f>IF(E503="","",IF(E503&lt;=1000000,"확인 필요",""))</f>
        <v/>
      </c>
      <c r="Q503" s="12">
        <f>IF(A503="","",IF(OR(M503="폐기",M503="매각"),"-",IF(ISNA(MATCH(A503,'연말 실사표'!$A$7:$A$506,0)),"실사표에 없음",IF(INDEX('연말 실사표'!$D$7:$D$506,MATCH(A503,'연말 실사표'!$A$7:$A$506,0))="","미확인",INDEX('연말 실사표'!$D$7:$D$506,MATCH(A503,'연말 실사표'!$A$7:$A$506,0))))))</f>
        <v/>
      </c>
      <c r="R503" s="13" t="n"/>
    </row>
  </sheetData>
  <autoFilter ref="A3:R503"/>
  <mergeCells count="2">
    <mergeCell ref="A1:C1"/>
    <mergeCell ref="J1:R1"/>
  </mergeCells>
  <conditionalFormatting sqref="A4:A503">
    <cfRule type="expression" priority="1" dxfId="0" stopIfTrue="0">
      <formula>AND($A4&lt;&gt;"",COUNTIF($A$4:$A$503,$A4)&gt;1)</formula>
    </cfRule>
  </conditionalFormatting>
  <conditionalFormatting sqref="A4:R503">
    <cfRule type="expression" priority="2" dxfId="1" stopIfTrue="0">
      <formula>OR($M4="폐기",$M4="매각")</formula>
    </cfRule>
  </conditionalFormatting>
  <conditionalFormatting sqref="P4:P503">
    <cfRule type="expression" priority="3" dxfId="2" stopIfTrue="0">
      <formula>$P4="확인 필요"</formula>
    </cfRule>
  </conditionalFormatting>
  <conditionalFormatting sqref="Q4:Q503">
    <cfRule type="expression" priority="4" dxfId="3" stopIfTrue="0">
      <formula>OR($Q4="없음",$Q4="실사표에 없음",$Q4="미확인")</formula>
    </cfRule>
    <cfRule type="expression" priority="5" dxfId="2" stopIfTrue="0">
      <formula>$Q4="위치 변경"</formula>
    </cfRule>
  </conditionalFormatting>
  <dataValidations count="3">
    <dataValidation sqref="C4:C503" showDropDown="0" showInputMessage="0" showErrorMessage="0" allowBlank="1" type="list">
      <formula1>"기계장치,비품,차량운반구,공구와기구,건물·구축물,소프트웨어,기타"</formula1>
    </dataValidation>
    <dataValidation sqref="L4:L503" showDropDown="0" showInputMessage="0" showErrorMessage="0" allowBlank="1" type="list">
      <formula1>"정액법,정률법,세무사 확인 중"</formula1>
    </dataValidation>
    <dataValidation sqref="M4:M503" showDropDown="0" showInputMessage="0" showErrorMessage="0" allowBlank="1" type="list">
      <formula1>"사용,유휴,수리중,폐기,매각"</formula1>
    </dataValidation>
  </dataValidations>
  <pageMargins left="0.4" right="0.4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06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4" customWidth="1" min="2" max="2"/>
    <col width="16" customWidth="1" min="3" max="3"/>
    <col width="11" customWidth="1" min="4" max="4"/>
    <col width="16" customWidth="1" min="5" max="5"/>
    <col width="11" customWidth="1" min="6" max="6"/>
    <col width="10" customWidth="1" min="7" max="7"/>
    <col width="12" customWidth="1" min="8" max="8"/>
    <col width="26" customWidth="1" min="9" max="9"/>
  </cols>
  <sheetData>
    <row r="1" ht="34" customHeight="1">
      <c r="A1" s="1" t="inlineStr">
        <is>
          <t>연말 자산 실사표</t>
        </is>
      </c>
      <c r="B1" s="2" t="n"/>
      <c r="C1" s="2" t="n"/>
      <c r="D1" s="2" t="n"/>
    </row>
    <row r="2" ht="30" customHeight="1">
      <c r="A2" s="7" t="inlineStr">
        <is>
          <t>자산번호를 적으면 자산명·대장 위치가 자동으로 나옵니다. '고정자산관리대장' 시트의 자산번호 열을 복사해 A열에 값으로 붙여 넣으면 빠릅니다. 위치로 걸러 인쇄해 현장에서 확인합니다.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 ht="24" customHeight="1">
      <c r="A3" s="3" t="inlineStr">
        <is>
          <t>실사 기준일</t>
        </is>
      </c>
      <c r="B3" s="14" t="n"/>
      <c r="C3" s="3" t="inlineStr">
        <is>
          <t>실사자</t>
        </is>
      </c>
      <c r="D3" s="12" t="n"/>
      <c r="E3" s="3" t="inlineStr">
        <is>
          <t>있음</t>
        </is>
      </c>
      <c r="F3" s="4">
        <f>COUNTIF($D$7:$D$506,"있음")</f>
        <v/>
      </c>
      <c r="G3" s="3" t="inlineStr">
        <is>
          <t>없음</t>
        </is>
      </c>
      <c r="H3" s="6">
        <f>COUNTIF($D$7:$D$506,"없음")</f>
        <v/>
      </c>
    </row>
    <row r="4" ht="24" customHeight="1">
      <c r="A4" s="3" t="inlineStr">
        <is>
          <t>보유 자산(대장)</t>
        </is>
      </c>
      <c r="B4" s="4">
        <f>COUNTIFS('고정자산관리대장'!$A$4:$A$503,"&lt;&gt;",'고정자산관리대장'!$M$4:$M$503,"&lt;&gt;폐기",'고정자산관리대장'!$M$4:$M$503,"&lt;&gt;매각")</f>
        <v/>
      </c>
      <c r="C4" s="3" t="inlineStr">
        <is>
          <t>위치 변경</t>
        </is>
      </c>
      <c r="D4" s="4">
        <f>COUNTIF($D$7:$D$506,"위치 변경")</f>
        <v/>
      </c>
      <c r="E4" s="3" t="inlineStr">
        <is>
          <t>실사표에 없음</t>
        </is>
      </c>
      <c r="F4" s="6">
        <f>COUNTIF('고정자산관리대장'!$Q$4:$Q$503,"실사표에 없음")</f>
        <v/>
      </c>
      <c r="G4" s="3" t="inlineStr">
        <is>
          <t>결과 미입력</t>
        </is>
      </c>
      <c r="H4" s="4">
        <f>COUNTIFS($A$7:$A$506,"&lt;&gt;",$D$7:$D$506,"")</f>
        <v/>
      </c>
    </row>
    <row r="6" ht="34" customHeight="1">
      <c r="A6" s="11" t="inlineStr">
        <is>
          <t>자산번호</t>
        </is>
      </c>
      <c r="B6" s="8" t="inlineStr">
        <is>
          <t>자산명(자동)</t>
        </is>
      </c>
      <c r="C6" s="8" t="inlineStr">
        <is>
          <t>대장 위치(자동)</t>
        </is>
      </c>
      <c r="D6" s="11" t="inlineStr">
        <is>
          <t>실사 결과</t>
        </is>
      </c>
      <c r="E6" s="11" t="inlineStr">
        <is>
          <t>실제 위치</t>
        </is>
      </c>
      <c r="F6" s="11" t="inlineStr">
        <is>
          <t>상태 확인</t>
        </is>
      </c>
      <c r="G6" s="11" t="inlineStr">
        <is>
          <t>확인자</t>
        </is>
      </c>
      <c r="H6" s="11" t="inlineStr">
        <is>
          <t>확인일</t>
        </is>
      </c>
      <c r="I6" s="11" t="inlineStr">
        <is>
          <t>비고</t>
        </is>
      </c>
    </row>
    <row r="7">
      <c r="A7" s="12" t="n"/>
      <c r="B7" s="12">
        <f>IF(A7="","",IFERROR(INDEX('고정자산관리대장'!$B$4:$B$503,MATCH(A7,'고정자산관리대장'!$A$4:$A$503,0))&amp;"","대장에 없는 자산"))</f>
        <v/>
      </c>
      <c r="C7" s="12">
        <f>IF(OR(A7="",B7="대장에 없는 자산"),"",INDEX('고정자산관리대장'!$I$4:$I$503,MATCH(A7,'고정자산관리대장'!$A$4:$A$503,0))&amp;"")</f>
        <v/>
      </c>
      <c r="D7" s="12" t="n"/>
      <c r="E7" s="13" t="n"/>
      <c r="F7" s="12" t="n"/>
      <c r="G7" s="12" t="n"/>
      <c r="H7" s="14" t="n"/>
      <c r="I7" s="13" t="n"/>
    </row>
    <row r="8">
      <c r="A8" s="12" t="n"/>
      <c r="B8" s="12">
        <f>IF(A8="","",IFERROR(INDEX('고정자산관리대장'!$B$4:$B$503,MATCH(A8,'고정자산관리대장'!$A$4:$A$503,0))&amp;"","대장에 없는 자산"))</f>
        <v/>
      </c>
      <c r="C8" s="12">
        <f>IF(OR(A8="",B8="대장에 없는 자산"),"",INDEX('고정자산관리대장'!$I$4:$I$503,MATCH(A8,'고정자산관리대장'!$A$4:$A$503,0))&amp;"")</f>
        <v/>
      </c>
      <c r="D8" s="12" t="n"/>
      <c r="E8" s="13" t="n"/>
      <c r="F8" s="12" t="n"/>
      <c r="G8" s="12" t="n"/>
      <c r="H8" s="14" t="n"/>
      <c r="I8" s="13" t="n"/>
    </row>
    <row r="9">
      <c r="A9" s="12" t="n"/>
      <c r="B9" s="12">
        <f>IF(A9="","",IFERROR(INDEX('고정자산관리대장'!$B$4:$B$503,MATCH(A9,'고정자산관리대장'!$A$4:$A$503,0))&amp;"","대장에 없는 자산"))</f>
        <v/>
      </c>
      <c r="C9" s="12">
        <f>IF(OR(A9="",B9="대장에 없는 자산"),"",INDEX('고정자산관리대장'!$I$4:$I$503,MATCH(A9,'고정자산관리대장'!$A$4:$A$503,0))&amp;"")</f>
        <v/>
      </c>
      <c r="D9" s="12" t="n"/>
      <c r="E9" s="13" t="n"/>
      <c r="F9" s="12" t="n"/>
      <c r="G9" s="12" t="n"/>
      <c r="H9" s="14" t="n"/>
      <c r="I9" s="13" t="n"/>
    </row>
    <row r="10">
      <c r="A10" s="12" t="n"/>
      <c r="B10" s="12">
        <f>IF(A10="","",IFERROR(INDEX('고정자산관리대장'!$B$4:$B$503,MATCH(A10,'고정자산관리대장'!$A$4:$A$503,0))&amp;"","대장에 없는 자산"))</f>
        <v/>
      </c>
      <c r="C10" s="12">
        <f>IF(OR(A10="",B10="대장에 없는 자산"),"",INDEX('고정자산관리대장'!$I$4:$I$503,MATCH(A10,'고정자산관리대장'!$A$4:$A$503,0))&amp;"")</f>
        <v/>
      </c>
      <c r="D10" s="12" t="n"/>
      <c r="E10" s="13" t="n"/>
      <c r="F10" s="12" t="n"/>
      <c r="G10" s="12" t="n"/>
      <c r="H10" s="14" t="n"/>
      <c r="I10" s="13" t="n"/>
    </row>
    <row r="11">
      <c r="A11" s="12" t="n"/>
      <c r="B11" s="12">
        <f>IF(A11="","",IFERROR(INDEX('고정자산관리대장'!$B$4:$B$503,MATCH(A11,'고정자산관리대장'!$A$4:$A$503,0))&amp;"","대장에 없는 자산"))</f>
        <v/>
      </c>
      <c r="C11" s="12">
        <f>IF(OR(A11="",B11="대장에 없는 자산"),"",INDEX('고정자산관리대장'!$I$4:$I$503,MATCH(A11,'고정자산관리대장'!$A$4:$A$503,0))&amp;"")</f>
        <v/>
      </c>
      <c r="D11" s="12" t="n"/>
      <c r="E11" s="13" t="n"/>
      <c r="F11" s="12" t="n"/>
      <c r="G11" s="12" t="n"/>
      <c r="H11" s="14" t="n"/>
      <c r="I11" s="13" t="n"/>
    </row>
    <row r="12">
      <c r="A12" s="12" t="n"/>
      <c r="B12" s="12">
        <f>IF(A12="","",IFERROR(INDEX('고정자산관리대장'!$B$4:$B$503,MATCH(A12,'고정자산관리대장'!$A$4:$A$503,0))&amp;"","대장에 없는 자산"))</f>
        <v/>
      </c>
      <c r="C12" s="12">
        <f>IF(OR(A12="",B12="대장에 없는 자산"),"",INDEX('고정자산관리대장'!$I$4:$I$503,MATCH(A12,'고정자산관리대장'!$A$4:$A$503,0))&amp;"")</f>
        <v/>
      </c>
      <c r="D12" s="12" t="n"/>
      <c r="E12" s="13" t="n"/>
      <c r="F12" s="12" t="n"/>
      <c r="G12" s="12" t="n"/>
      <c r="H12" s="14" t="n"/>
      <c r="I12" s="13" t="n"/>
    </row>
    <row r="13">
      <c r="A13" s="12" t="n"/>
      <c r="B13" s="12">
        <f>IF(A13="","",IFERROR(INDEX('고정자산관리대장'!$B$4:$B$503,MATCH(A13,'고정자산관리대장'!$A$4:$A$503,0))&amp;"","대장에 없는 자산"))</f>
        <v/>
      </c>
      <c r="C13" s="12">
        <f>IF(OR(A13="",B13="대장에 없는 자산"),"",INDEX('고정자산관리대장'!$I$4:$I$503,MATCH(A13,'고정자산관리대장'!$A$4:$A$503,0))&amp;"")</f>
        <v/>
      </c>
      <c r="D13" s="12" t="n"/>
      <c r="E13" s="13" t="n"/>
      <c r="F13" s="12" t="n"/>
      <c r="G13" s="12" t="n"/>
      <c r="H13" s="14" t="n"/>
      <c r="I13" s="13" t="n"/>
    </row>
    <row r="14">
      <c r="A14" s="12" t="n"/>
      <c r="B14" s="12">
        <f>IF(A14="","",IFERROR(INDEX('고정자산관리대장'!$B$4:$B$503,MATCH(A14,'고정자산관리대장'!$A$4:$A$503,0))&amp;"","대장에 없는 자산"))</f>
        <v/>
      </c>
      <c r="C14" s="12">
        <f>IF(OR(A14="",B14="대장에 없는 자산"),"",INDEX('고정자산관리대장'!$I$4:$I$503,MATCH(A14,'고정자산관리대장'!$A$4:$A$503,0))&amp;"")</f>
        <v/>
      </c>
      <c r="D14" s="12" t="n"/>
      <c r="E14" s="13" t="n"/>
      <c r="F14" s="12" t="n"/>
      <c r="G14" s="12" t="n"/>
      <c r="H14" s="14" t="n"/>
      <c r="I14" s="13" t="n"/>
    </row>
    <row r="15">
      <c r="A15" s="12" t="n"/>
      <c r="B15" s="12">
        <f>IF(A15="","",IFERROR(INDEX('고정자산관리대장'!$B$4:$B$503,MATCH(A15,'고정자산관리대장'!$A$4:$A$503,0))&amp;"","대장에 없는 자산"))</f>
        <v/>
      </c>
      <c r="C15" s="12">
        <f>IF(OR(A15="",B15="대장에 없는 자산"),"",INDEX('고정자산관리대장'!$I$4:$I$503,MATCH(A15,'고정자산관리대장'!$A$4:$A$503,0))&amp;"")</f>
        <v/>
      </c>
      <c r="D15" s="12" t="n"/>
      <c r="E15" s="13" t="n"/>
      <c r="F15" s="12" t="n"/>
      <c r="G15" s="12" t="n"/>
      <c r="H15" s="14" t="n"/>
      <c r="I15" s="13" t="n"/>
    </row>
    <row r="16">
      <c r="A16" s="12" t="n"/>
      <c r="B16" s="12">
        <f>IF(A16="","",IFERROR(INDEX('고정자산관리대장'!$B$4:$B$503,MATCH(A16,'고정자산관리대장'!$A$4:$A$503,0))&amp;"","대장에 없는 자산"))</f>
        <v/>
      </c>
      <c r="C16" s="12">
        <f>IF(OR(A16="",B16="대장에 없는 자산"),"",INDEX('고정자산관리대장'!$I$4:$I$503,MATCH(A16,'고정자산관리대장'!$A$4:$A$503,0))&amp;"")</f>
        <v/>
      </c>
      <c r="D16" s="12" t="n"/>
      <c r="E16" s="13" t="n"/>
      <c r="F16" s="12" t="n"/>
      <c r="G16" s="12" t="n"/>
      <c r="H16" s="14" t="n"/>
      <c r="I16" s="13" t="n"/>
    </row>
    <row r="17">
      <c r="A17" s="12" t="n"/>
      <c r="B17" s="12">
        <f>IF(A17="","",IFERROR(INDEX('고정자산관리대장'!$B$4:$B$503,MATCH(A17,'고정자산관리대장'!$A$4:$A$503,0))&amp;"","대장에 없는 자산"))</f>
        <v/>
      </c>
      <c r="C17" s="12">
        <f>IF(OR(A17="",B17="대장에 없는 자산"),"",INDEX('고정자산관리대장'!$I$4:$I$503,MATCH(A17,'고정자산관리대장'!$A$4:$A$503,0))&amp;"")</f>
        <v/>
      </c>
      <c r="D17" s="12" t="n"/>
      <c r="E17" s="13" t="n"/>
      <c r="F17" s="12" t="n"/>
      <c r="G17" s="12" t="n"/>
      <c r="H17" s="14" t="n"/>
      <c r="I17" s="13" t="n"/>
    </row>
    <row r="18">
      <c r="A18" s="12" t="n"/>
      <c r="B18" s="12">
        <f>IF(A18="","",IFERROR(INDEX('고정자산관리대장'!$B$4:$B$503,MATCH(A18,'고정자산관리대장'!$A$4:$A$503,0))&amp;"","대장에 없는 자산"))</f>
        <v/>
      </c>
      <c r="C18" s="12">
        <f>IF(OR(A18="",B18="대장에 없는 자산"),"",INDEX('고정자산관리대장'!$I$4:$I$503,MATCH(A18,'고정자산관리대장'!$A$4:$A$503,0))&amp;"")</f>
        <v/>
      </c>
      <c r="D18" s="12" t="n"/>
      <c r="E18" s="13" t="n"/>
      <c r="F18" s="12" t="n"/>
      <c r="G18" s="12" t="n"/>
      <c r="H18" s="14" t="n"/>
      <c r="I18" s="13" t="n"/>
    </row>
    <row r="19">
      <c r="A19" s="12" t="n"/>
      <c r="B19" s="12">
        <f>IF(A19="","",IFERROR(INDEX('고정자산관리대장'!$B$4:$B$503,MATCH(A19,'고정자산관리대장'!$A$4:$A$503,0))&amp;"","대장에 없는 자산"))</f>
        <v/>
      </c>
      <c r="C19" s="12">
        <f>IF(OR(A19="",B19="대장에 없는 자산"),"",INDEX('고정자산관리대장'!$I$4:$I$503,MATCH(A19,'고정자산관리대장'!$A$4:$A$503,0))&amp;"")</f>
        <v/>
      </c>
      <c r="D19" s="12" t="n"/>
      <c r="E19" s="13" t="n"/>
      <c r="F19" s="12" t="n"/>
      <c r="G19" s="12" t="n"/>
      <c r="H19" s="14" t="n"/>
      <c r="I19" s="13" t="n"/>
    </row>
    <row r="20">
      <c r="A20" s="12" t="n"/>
      <c r="B20" s="12">
        <f>IF(A20="","",IFERROR(INDEX('고정자산관리대장'!$B$4:$B$503,MATCH(A20,'고정자산관리대장'!$A$4:$A$503,0))&amp;"","대장에 없는 자산"))</f>
        <v/>
      </c>
      <c r="C20" s="12">
        <f>IF(OR(A20="",B20="대장에 없는 자산"),"",INDEX('고정자산관리대장'!$I$4:$I$503,MATCH(A20,'고정자산관리대장'!$A$4:$A$503,0))&amp;"")</f>
        <v/>
      </c>
      <c r="D20" s="12" t="n"/>
      <c r="E20" s="13" t="n"/>
      <c r="F20" s="12" t="n"/>
      <c r="G20" s="12" t="n"/>
      <c r="H20" s="14" t="n"/>
      <c r="I20" s="13" t="n"/>
    </row>
    <row r="21">
      <c r="A21" s="12" t="n"/>
      <c r="B21" s="12">
        <f>IF(A21="","",IFERROR(INDEX('고정자산관리대장'!$B$4:$B$503,MATCH(A21,'고정자산관리대장'!$A$4:$A$503,0))&amp;"","대장에 없는 자산"))</f>
        <v/>
      </c>
      <c r="C21" s="12">
        <f>IF(OR(A21="",B21="대장에 없는 자산"),"",INDEX('고정자산관리대장'!$I$4:$I$503,MATCH(A21,'고정자산관리대장'!$A$4:$A$503,0))&amp;"")</f>
        <v/>
      </c>
      <c r="D21" s="12" t="n"/>
      <c r="E21" s="13" t="n"/>
      <c r="F21" s="12" t="n"/>
      <c r="G21" s="12" t="n"/>
      <c r="H21" s="14" t="n"/>
      <c r="I21" s="13" t="n"/>
    </row>
    <row r="22">
      <c r="A22" s="12" t="n"/>
      <c r="B22" s="12">
        <f>IF(A22="","",IFERROR(INDEX('고정자산관리대장'!$B$4:$B$503,MATCH(A22,'고정자산관리대장'!$A$4:$A$503,0))&amp;"","대장에 없는 자산"))</f>
        <v/>
      </c>
      <c r="C22" s="12">
        <f>IF(OR(A22="",B22="대장에 없는 자산"),"",INDEX('고정자산관리대장'!$I$4:$I$503,MATCH(A22,'고정자산관리대장'!$A$4:$A$503,0))&amp;"")</f>
        <v/>
      </c>
      <c r="D22" s="12" t="n"/>
      <c r="E22" s="13" t="n"/>
      <c r="F22" s="12" t="n"/>
      <c r="G22" s="12" t="n"/>
      <c r="H22" s="14" t="n"/>
      <c r="I22" s="13" t="n"/>
    </row>
    <row r="23">
      <c r="A23" s="12" t="n"/>
      <c r="B23" s="12">
        <f>IF(A23="","",IFERROR(INDEX('고정자산관리대장'!$B$4:$B$503,MATCH(A23,'고정자산관리대장'!$A$4:$A$503,0))&amp;"","대장에 없는 자산"))</f>
        <v/>
      </c>
      <c r="C23" s="12">
        <f>IF(OR(A23="",B23="대장에 없는 자산"),"",INDEX('고정자산관리대장'!$I$4:$I$503,MATCH(A23,'고정자산관리대장'!$A$4:$A$503,0))&amp;"")</f>
        <v/>
      </c>
      <c r="D23" s="12" t="n"/>
      <c r="E23" s="13" t="n"/>
      <c r="F23" s="12" t="n"/>
      <c r="G23" s="12" t="n"/>
      <c r="H23" s="14" t="n"/>
      <c r="I23" s="13" t="n"/>
    </row>
    <row r="24">
      <c r="A24" s="12" t="n"/>
      <c r="B24" s="12">
        <f>IF(A24="","",IFERROR(INDEX('고정자산관리대장'!$B$4:$B$503,MATCH(A24,'고정자산관리대장'!$A$4:$A$503,0))&amp;"","대장에 없는 자산"))</f>
        <v/>
      </c>
      <c r="C24" s="12">
        <f>IF(OR(A24="",B24="대장에 없는 자산"),"",INDEX('고정자산관리대장'!$I$4:$I$503,MATCH(A24,'고정자산관리대장'!$A$4:$A$503,0))&amp;"")</f>
        <v/>
      </c>
      <c r="D24" s="12" t="n"/>
      <c r="E24" s="13" t="n"/>
      <c r="F24" s="12" t="n"/>
      <c r="G24" s="12" t="n"/>
      <c r="H24" s="14" t="n"/>
      <c r="I24" s="13" t="n"/>
    </row>
    <row r="25">
      <c r="A25" s="12" t="n"/>
      <c r="B25" s="12">
        <f>IF(A25="","",IFERROR(INDEX('고정자산관리대장'!$B$4:$B$503,MATCH(A25,'고정자산관리대장'!$A$4:$A$503,0))&amp;"","대장에 없는 자산"))</f>
        <v/>
      </c>
      <c r="C25" s="12">
        <f>IF(OR(A25="",B25="대장에 없는 자산"),"",INDEX('고정자산관리대장'!$I$4:$I$503,MATCH(A25,'고정자산관리대장'!$A$4:$A$503,0))&amp;"")</f>
        <v/>
      </c>
      <c r="D25" s="12" t="n"/>
      <c r="E25" s="13" t="n"/>
      <c r="F25" s="12" t="n"/>
      <c r="G25" s="12" t="n"/>
      <c r="H25" s="14" t="n"/>
      <c r="I25" s="13" t="n"/>
    </row>
    <row r="26">
      <c r="A26" s="12" t="n"/>
      <c r="B26" s="12">
        <f>IF(A26="","",IFERROR(INDEX('고정자산관리대장'!$B$4:$B$503,MATCH(A26,'고정자산관리대장'!$A$4:$A$503,0))&amp;"","대장에 없는 자산"))</f>
        <v/>
      </c>
      <c r="C26" s="12">
        <f>IF(OR(A26="",B26="대장에 없는 자산"),"",INDEX('고정자산관리대장'!$I$4:$I$503,MATCH(A26,'고정자산관리대장'!$A$4:$A$503,0))&amp;"")</f>
        <v/>
      </c>
      <c r="D26" s="12" t="n"/>
      <c r="E26" s="13" t="n"/>
      <c r="F26" s="12" t="n"/>
      <c r="G26" s="12" t="n"/>
      <c r="H26" s="14" t="n"/>
      <c r="I26" s="13" t="n"/>
    </row>
    <row r="27">
      <c r="A27" s="12" t="n"/>
      <c r="B27" s="12">
        <f>IF(A27="","",IFERROR(INDEX('고정자산관리대장'!$B$4:$B$503,MATCH(A27,'고정자산관리대장'!$A$4:$A$503,0))&amp;"","대장에 없는 자산"))</f>
        <v/>
      </c>
      <c r="C27" s="12">
        <f>IF(OR(A27="",B27="대장에 없는 자산"),"",INDEX('고정자산관리대장'!$I$4:$I$503,MATCH(A27,'고정자산관리대장'!$A$4:$A$503,0))&amp;"")</f>
        <v/>
      </c>
      <c r="D27" s="12" t="n"/>
      <c r="E27" s="13" t="n"/>
      <c r="F27" s="12" t="n"/>
      <c r="G27" s="12" t="n"/>
      <c r="H27" s="14" t="n"/>
      <c r="I27" s="13" t="n"/>
    </row>
    <row r="28">
      <c r="A28" s="12" t="n"/>
      <c r="B28" s="12">
        <f>IF(A28="","",IFERROR(INDEX('고정자산관리대장'!$B$4:$B$503,MATCH(A28,'고정자산관리대장'!$A$4:$A$503,0))&amp;"","대장에 없는 자산"))</f>
        <v/>
      </c>
      <c r="C28" s="12">
        <f>IF(OR(A28="",B28="대장에 없는 자산"),"",INDEX('고정자산관리대장'!$I$4:$I$503,MATCH(A28,'고정자산관리대장'!$A$4:$A$503,0))&amp;"")</f>
        <v/>
      </c>
      <c r="D28" s="12" t="n"/>
      <c r="E28" s="13" t="n"/>
      <c r="F28" s="12" t="n"/>
      <c r="G28" s="12" t="n"/>
      <c r="H28" s="14" t="n"/>
      <c r="I28" s="13" t="n"/>
    </row>
    <row r="29">
      <c r="A29" s="12" t="n"/>
      <c r="B29" s="12">
        <f>IF(A29="","",IFERROR(INDEX('고정자산관리대장'!$B$4:$B$503,MATCH(A29,'고정자산관리대장'!$A$4:$A$503,0))&amp;"","대장에 없는 자산"))</f>
        <v/>
      </c>
      <c r="C29" s="12">
        <f>IF(OR(A29="",B29="대장에 없는 자산"),"",INDEX('고정자산관리대장'!$I$4:$I$503,MATCH(A29,'고정자산관리대장'!$A$4:$A$503,0))&amp;"")</f>
        <v/>
      </c>
      <c r="D29" s="12" t="n"/>
      <c r="E29" s="13" t="n"/>
      <c r="F29" s="12" t="n"/>
      <c r="G29" s="12" t="n"/>
      <c r="H29" s="14" t="n"/>
      <c r="I29" s="13" t="n"/>
    </row>
    <row r="30">
      <c r="A30" s="12" t="n"/>
      <c r="B30" s="12">
        <f>IF(A30="","",IFERROR(INDEX('고정자산관리대장'!$B$4:$B$503,MATCH(A30,'고정자산관리대장'!$A$4:$A$503,0))&amp;"","대장에 없는 자산"))</f>
        <v/>
      </c>
      <c r="C30" s="12">
        <f>IF(OR(A30="",B30="대장에 없는 자산"),"",INDEX('고정자산관리대장'!$I$4:$I$503,MATCH(A30,'고정자산관리대장'!$A$4:$A$503,0))&amp;"")</f>
        <v/>
      </c>
      <c r="D30" s="12" t="n"/>
      <c r="E30" s="13" t="n"/>
      <c r="F30" s="12" t="n"/>
      <c r="G30" s="12" t="n"/>
      <c r="H30" s="14" t="n"/>
      <c r="I30" s="13" t="n"/>
    </row>
    <row r="31">
      <c r="A31" s="12" t="n"/>
      <c r="B31" s="12">
        <f>IF(A31="","",IFERROR(INDEX('고정자산관리대장'!$B$4:$B$503,MATCH(A31,'고정자산관리대장'!$A$4:$A$503,0))&amp;"","대장에 없는 자산"))</f>
        <v/>
      </c>
      <c r="C31" s="12">
        <f>IF(OR(A31="",B31="대장에 없는 자산"),"",INDEX('고정자산관리대장'!$I$4:$I$503,MATCH(A31,'고정자산관리대장'!$A$4:$A$503,0))&amp;"")</f>
        <v/>
      </c>
      <c r="D31" s="12" t="n"/>
      <c r="E31" s="13" t="n"/>
      <c r="F31" s="12" t="n"/>
      <c r="G31" s="12" t="n"/>
      <c r="H31" s="14" t="n"/>
      <c r="I31" s="13" t="n"/>
    </row>
    <row r="32">
      <c r="A32" s="12" t="n"/>
      <c r="B32" s="12">
        <f>IF(A32="","",IFERROR(INDEX('고정자산관리대장'!$B$4:$B$503,MATCH(A32,'고정자산관리대장'!$A$4:$A$503,0))&amp;"","대장에 없는 자산"))</f>
        <v/>
      </c>
      <c r="C32" s="12">
        <f>IF(OR(A32="",B32="대장에 없는 자산"),"",INDEX('고정자산관리대장'!$I$4:$I$503,MATCH(A32,'고정자산관리대장'!$A$4:$A$503,0))&amp;"")</f>
        <v/>
      </c>
      <c r="D32" s="12" t="n"/>
      <c r="E32" s="13" t="n"/>
      <c r="F32" s="12" t="n"/>
      <c r="G32" s="12" t="n"/>
      <c r="H32" s="14" t="n"/>
      <c r="I32" s="13" t="n"/>
    </row>
    <row r="33">
      <c r="A33" s="12" t="n"/>
      <c r="B33" s="12">
        <f>IF(A33="","",IFERROR(INDEX('고정자산관리대장'!$B$4:$B$503,MATCH(A33,'고정자산관리대장'!$A$4:$A$503,0))&amp;"","대장에 없는 자산"))</f>
        <v/>
      </c>
      <c r="C33" s="12">
        <f>IF(OR(A33="",B33="대장에 없는 자산"),"",INDEX('고정자산관리대장'!$I$4:$I$503,MATCH(A33,'고정자산관리대장'!$A$4:$A$503,0))&amp;"")</f>
        <v/>
      </c>
      <c r="D33" s="12" t="n"/>
      <c r="E33" s="13" t="n"/>
      <c r="F33" s="12" t="n"/>
      <c r="G33" s="12" t="n"/>
      <c r="H33" s="14" t="n"/>
      <c r="I33" s="13" t="n"/>
    </row>
    <row r="34">
      <c r="A34" s="12" t="n"/>
      <c r="B34" s="12">
        <f>IF(A34="","",IFERROR(INDEX('고정자산관리대장'!$B$4:$B$503,MATCH(A34,'고정자산관리대장'!$A$4:$A$503,0))&amp;"","대장에 없는 자산"))</f>
        <v/>
      </c>
      <c r="C34" s="12">
        <f>IF(OR(A34="",B34="대장에 없는 자산"),"",INDEX('고정자산관리대장'!$I$4:$I$503,MATCH(A34,'고정자산관리대장'!$A$4:$A$503,0))&amp;"")</f>
        <v/>
      </c>
      <c r="D34" s="12" t="n"/>
      <c r="E34" s="13" t="n"/>
      <c r="F34" s="12" t="n"/>
      <c r="G34" s="12" t="n"/>
      <c r="H34" s="14" t="n"/>
      <c r="I34" s="13" t="n"/>
    </row>
    <row r="35">
      <c r="A35" s="12" t="n"/>
      <c r="B35" s="12">
        <f>IF(A35="","",IFERROR(INDEX('고정자산관리대장'!$B$4:$B$503,MATCH(A35,'고정자산관리대장'!$A$4:$A$503,0))&amp;"","대장에 없는 자산"))</f>
        <v/>
      </c>
      <c r="C35" s="12">
        <f>IF(OR(A35="",B35="대장에 없는 자산"),"",INDEX('고정자산관리대장'!$I$4:$I$503,MATCH(A35,'고정자산관리대장'!$A$4:$A$503,0))&amp;"")</f>
        <v/>
      </c>
      <c r="D35" s="12" t="n"/>
      <c r="E35" s="13" t="n"/>
      <c r="F35" s="12" t="n"/>
      <c r="G35" s="12" t="n"/>
      <c r="H35" s="14" t="n"/>
      <c r="I35" s="13" t="n"/>
    </row>
    <row r="36">
      <c r="A36" s="12" t="n"/>
      <c r="B36" s="12">
        <f>IF(A36="","",IFERROR(INDEX('고정자산관리대장'!$B$4:$B$503,MATCH(A36,'고정자산관리대장'!$A$4:$A$503,0))&amp;"","대장에 없는 자산"))</f>
        <v/>
      </c>
      <c r="C36" s="12">
        <f>IF(OR(A36="",B36="대장에 없는 자산"),"",INDEX('고정자산관리대장'!$I$4:$I$503,MATCH(A36,'고정자산관리대장'!$A$4:$A$503,0))&amp;"")</f>
        <v/>
      </c>
      <c r="D36" s="12" t="n"/>
      <c r="E36" s="13" t="n"/>
      <c r="F36" s="12" t="n"/>
      <c r="G36" s="12" t="n"/>
      <c r="H36" s="14" t="n"/>
      <c r="I36" s="13" t="n"/>
    </row>
    <row r="37">
      <c r="A37" s="12" t="n"/>
      <c r="B37" s="12">
        <f>IF(A37="","",IFERROR(INDEX('고정자산관리대장'!$B$4:$B$503,MATCH(A37,'고정자산관리대장'!$A$4:$A$503,0))&amp;"","대장에 없는 자산"))</f>
        <v/>
      </c>
      <c r="C37" s="12">
        <f>IF(OR(A37="",B37="대장에 없는 자산"),"",INDEX('고정자산관리대장'!$I$4:$I$503,MATCH(A37,'고정자산관리대장'!$A$4:$A$503,0))&amp;"")</f>
        <v/>
      </c>
      <c r="D37" s="12" t="n"/>
      <c r="E37" s="13" t="n"/>
      <c r="F37" s="12" t="n"/>
      <c r="G37" s="12" t="n"/>
      <c r="H37" s="14" t="n"/>
      <c r="I37" s="13" t="n"/>
    </row>
    <row r="38">
      <c r="A38" s="12" t="n"/>
      <c r="B38" s="12">
        <f>IF(A38="","",IFERROR(INDEX('고정자산관리대장'!$B$4:$B$503,MATCH(A38,'고정자산관리대장'!$A$4:$A$503,0))&amp;"","대장에 없는 자산"))</f>
        <v/>
      </c>
      <c r="C38" s="12">
        <f>IF(OR(A38="",B38="대장에 없는 자산"),"",INDEX('고정자산관리대장'!$I$4:$I$503,MATCH(A38,'고정자산관리대장'!$A$4:$A$503,0))&amp;"")</f>
        <v/>
      </c>
      <c r="D38" s="12" t="n"/>
      <c r="E38" s="13" t="n"/>
      <c r="F38" s="12" t="n"/>
      <c r="G38" s="12" t="n"/>
      <c r="H38" s="14" t="n"/>
      <c r="I38" s="13" t="n"/>
    </row>
    <row r="39">
      <c r="A39" s="12" t="n"/>
      <c r="B39" s="12">
        <f>IF(A39="","",IFERROR(INDEX('고정자산관리대장'!$B$4:$B$503,MATCH(A39,'고정자산관리대장'!$A$4:$A$503,0))&amp;"","대장에 없는 자산"))</f>
        <v/>
      </c>
      <c r="C39" s="12">
        <f>IF(OR(A39="",B39="대장에 없는 자산"),"",INDEX('고정자산관리대장'!$I$4:$I$503,MATCH(A39,'고정자산관리대장'!$A$4:$A$503,0))&amp;"")</f>
        <v/>
      </c>
      <c r="D39" s="12" t="n"/>
      <c r="E39" s="13" t="n"/>
      <c r="F39" s="12" t="n"/>
      <c r="G39" s="12" t="n"/>
      <c r="H39" s="14" t="n"/>
      <c r="I39" s="13" t="n"/>
    </row>
    <row r="40">
      <c r="A40" s="12" t="n"/>
      <c r="B40" s="12">
        <f>IF(A40="","",IFERROR(INDEX('고정자산관리대장'!$B$4:$B$503,MATCH(A40,'고정자산관리대장'!$A$4:$A$503,0))&amp;"","대장에 없는 자산"))</f>
        <v/>
      </c>
      <c r="C40" s="12">
        <f>IF(OR(A40="",B40="대장에 없는 자산"),"",INDEX('고정자산관리대장'!$I$4:$I$503,MATCH(A40,'고정자산관리대장'!$A$4:$A$503,0))&amp;"")</f>
        <v/>
      </c>
      <c r="D40" s="12" t="n"/>
      <c r="E40" s="13" t="n"/>
      <c r="F40" s="12" t="n"/>
      <c r="G40" s="12" t="n"/>
      <c r="H40" s="14" t="n"/>
      <c r="I40" s="13" t="n"/>
    </row>
    <row r="41">
      <c r="A41" s="12" t="n"/>
      <c r="B41" s="12">
        <f>IF(A41="","",IFERROR(INDEX('고정자산관리대장'!$B$4:$B$503,MATCH(A41,'고정자산관리대장'!$A$4:$A$503,0))&amp;"","대장에 없는 자산"))</f>
        <v/>
      </c>
      <c r="C41" s="12">
        <f>IF(OR(A41="",B41="대장에 없는 자산"),"",INDEX('고정자산관리대장'!$I$4:$I$503,MATCH(A41,'고정자산관리대장'!$A$4:$A$503,0))&amp;"")</f>
        <v/>
      </c>
      <c r="D41" s="12" t="n"/>
      <c r="E41" s="13" t="n"/>
      <c r="F41" s="12" t="n"/>
      <c r="G41" s="12" t="n"/>
      <c r="H41" s="14" t="n"/>
      <c r="I41" s="13" t="n"/>
    </row>
    <row r="42">
      <c r="A42" s="12" t="n"/>
      <c r="B42" s="12">
        <f>IF(A42="","",IFERROR(INDEX('고정자산관리대장'!$B$4:$B$503,MATCH(A42,'고정자산관리대장'!$A$4:$A$503,0))&amp;"","대장에 없는 자산"))</f>
        <v/>
      </c>
      <c r="C42" s="12">
        <f>IF(OR(A42="",B42="대장에 없는 자산"),"",INDEX('고정자산관리대장'!$I$4:$I$503,MATCH(A42,'고정자산관리대장'!$A$4:$A$503,0))&amp;"")</f>
        <v/>
      </c>
      <c r="D42" s="12" t="n"/>
      <c r="E42" s="13" t="n"/>
      <c r="F42" s="12" t="n"/>
      <c r="G42" s="12" t="n"/>
      <c r="H42" s="14" t="n"/>
      <c r="I42" s="13" t="n"/>
    </row>
    <row r="43">
      <c r="A43" s="12" t="n"/>
      <c r="B43" s="12">
        <f>IF(A43="","",IFERROR(INDEX('고정자산관리대장'!$B$4:$B$503,MATCH(A43,'고정자산관리대장'!$A$4:$A$503,0))&amp;"","대장에 없는 자산"))</f>
        <v/>
      </c>
      <c r="C43" s="12">
        <f>IF(OR(A43="",B43="대장에 없는 자산"),"",INDEX('고정자산관리대장'!$I$4:$I$503,MATCH(A43,'고정자산관리대장'!$A$4:$A$503,0))&amp;"")</f>
        <v/>
      </c>
      <c r="D43" s="12" t="n"/>
      <c r="E43" s="13" t="n"/>
      <c r="F43" s="12" t="n"/>
      <c r="G43" s="12" t="n"/>
      <c r="H43" s="14" t="n"/>
      <c r="I43" s="13" t="n"/>
    </row>
    <row r="44">
      <c r="A44" s="12" t="n"/>
      <c r="B44" s="12">
        <f>IF(A44="","",IFERROR(INDEX('고정자산관리대장'!$B$4:$B$503,MATCH(A44,'고정자산관리대장'!$A$4:$A$503,0))&amp;"","대장에 없는 자산"))</f>
        <v/>
      </c>
      <c r="C44" s="12">
        <f>IF(OR(A44="",B44="대장에 없는 자산"),"",INDEX('고정자산관리대장'!$I$4:$I$503,MATCH(A44,'고정자산관리대장'!$A$4:$A$503,0))&amp;"")</f>
        <v/>
      </c>
      <c r="D44" s="12" t="n"/>
      <c r="E44" s="13" t="n"/>
      <c r="F44" s="12" t="n"/>
      <c r="G44" s="12" t="n"/>
      <c r="H44" s="14" t="n"/>
      <c r="I44" s="13" t="n"/>
    </row>
    <row r="45">
      <c r="A45" s="12" t="n"/>
      <c r="B45" s="12">
        <f>IF(A45="","",IFERROR(INDEX('고정자산관리대장'!$B$4:$B$503,MATCH(A45,'고정자산관리대장'!$A$4:$A$503,0))&amp;"","대장에 없는 자산"))</f>
        <v/>
      </c>
      <c r="C45" s="12">
        <f>IF(OR(A45="",B45="대장에 없는 자산"),"",INDEX('고정자산관리대장'!$I$4:$I$503,MATCH(A45,'고정자산관리대장'!$A$4:$A$503,0))&amp;"")</f>
        <v/>
      </c>
      <c r="D45" s="12" t="n"/>
      <c r="E45" s="13" t="n"/>
      <c r="F45" s="12" t="n"/>
      <c r="G45" s="12" t="n"/>
      <c r="H45" s="14" t="n"/>
      <c r="I45" s="13" t="n"/>
    </row>
    <row r="46">
      <c r="A46" s="12" t="n"/>
      <c r="B46" s="12">
        <f>IF(A46="","",IFERROR(INDEX('고정자산관리대장'!$B$4:$B$503,MATCH(A46,'고정자산관리대장'!$A$4:$A$503,0))&amp;"","대장에 없는 자산"))</f>
        <v/>
      </c>
      <c r="C46" s="12">
        <f>IF(OR(A46="",B46="대장에 없는 자산"),"",INDEX('고정자산관리대장'!$I$4:$I$503,MATCH(A46,'고정자산관리대장'!$A$4:$A$503,0))&amp;"")</f>
        <v/>
      </c>
      <c r="D46" s="12" t="n"/>
      <c r="E46" s="13" t="n"/>
      <c r="F46" s="12" t="n"/>
      <c r="G46" s="12" t="n"/>
      <c r="H46" s="14" t="n"/>
      <c r="I46" s="13" t="n"/>
    </row>
    <row r="47">
      <c r="A47" s="12" t="n"/>
      <c r="B47" s="12">
        <f>IF(A47="","",IFERROR(INDEX('고정자산관리대장'!$B$4:$B$503,MATCH(A47,'고정자산관리대장'!$A$4:$A$503,0))&amp;"","대장에 없는 자산"))</f>
        <v/>
      </c>
      <c r="C47" s="12">
        <f>IF(OR(A47="",B47="대장에 없는 자산"),"",INDEX('고정자산관리대장'!$I$4:$I$503,MATCH(A47,'고정자산관리대장'!$A$4:$A$503,0))&amp;"")</f>
        <v/>
      </c>
      <c r="D47" s="12" t="n"/>
      <c r="E47" s="13" t="n"/>
      <c r="F47" s="12" t="n"/>
      <c r="G47" s="12" t="n"/>
      <c r="H47" s="14" t="n"/>
      <c r="I47" s="13" t="n"/>
    </row>
    <row r="48">
      <c r="A48" s="12" t="n"/>
      <c r="B48" s="12">
        <f>IF(A48="","",IFERROR(INDEX('고정자산관리대장'!$B$4:$B$503,MATCH(A48,'고정자산관리대장'!$A$4:$A$503,0))&amp;"","대장에 없는 자산"))</f>
        <v/>
      </c>
      <c r="C48" s="12">
        <f>IF(OR(A48="",B48="대장에 없는 자산"),"",INDEX('고정자산관리대장'!$I$4:$I$503,MATCH(A48,'고정자산관리대장'!$A$4:$A$503,0))&amp;"")</f>
        <v/>
      </c>
      <c r="D48" s="12" t="n"/>
      <c r="E48" s="13" t="n"/>
      <c r="F48" s="12" t="n"/>
      <c r="G48" s="12" t="n"/>
      <c r="H48" s="14" t="n"/>
      <c r="I48" s="13" t="n"/>
    </row>
    <row r="49">
      <c r="A49" s="12" t="n"/>
      <c r="B49" s="12">
        <f>IF(A49="","",IFERROR(INDEX('고정자산관리대장'!$B$4:$B$503,MATCH(A49,'고정자산관리대장'!$A$4:$A$503,0))&amp;"","대장에 없는 자산"))</f>
        <v/>
      </c>
      <c r="C49" s="12">
        <f>IF(OR(A49="",B49="대장에 없는 자산"),"",INDEX('고정자산관리대장'!$I$4:$I$503,MATCH(A49,'고정자산관리대장'!$A$4:$A$503,0))&amp;"")</f>
        <v/>
      </c>
      <c r="D49" s="12" t="n"/>
      <c r="E49" s="13" t="n"/>
      <c r="F49" s="12" t="n"/>
      <c r="G49" s="12" t="n"/>
      <c r="H49" s="14" t="n"/>
      <c r="I49" s="13" t="n"/>
    </row>
    <row r="50">
      <c r="A50" s="12" t="n"/>
      <c r="B50" s="12">
        <f>IF(A50="","",IFERROR(INDEX('고정자산관리대장'!$B$4:$B$503,MATCH(A50,'고정자산관리대장'!$A$4:$A$503,0))&amp;"","대장에 없는 자산"))</f>
        <v/>
      </c>
      <c r="C50" s="12">
        <f>IF(OR(A50="",B50="대장에 없는 자산"),"",INDEX('고정자산관리대장'!$I$4:$I$503,MATCH(A50,'고정자산관리대장'!$A$4:$A$503,0))&amp;"")</f>
        <v/>
      </c>
      <c r="D50" s="12" t="n"/>
      <c r="E50" s="13" t="n"/>
      <c r="F50" s="12" t="n"/>
      <c r="G50" s="12" t="n"/>
      <c r="H50" s="14" t="n"/>
      <c r="I50" s="13" t="n"/>
    </row>
    <row r="51">
      <c r="A51" s="12" t="n"/>
      <c r="B51" s="12">
        <f>IF(A51="","",IFERROR(INDEX('고정자산관리대장'!$B$4:$B$503,MATCH(A51,'고정자산관리대장'!$A$4:$A$503,0))&amp;"","대장에 없는 자산"))</f>
        <v/>
      </c>
      <c r="C51" s="12">
        <f>IF(OR(A51="",B51="대장에 없는 자산"),"",INDEX('고정자산관리대장'!$I$4:$I$503,MATCH(A51,'고정자산관리대장'!$A$4:$A$503,0))&amp;"")</f>
        <v/>
      </c>
      <c r="D51" s="12" t="n"/>
      <c r="E51" s="13" t="n"/>
      <c r="F51" s="12" t="n"/>
      <c r="G51" s="12" t="n"/>
      <c r="H51" s="14" t="n"/>
      <c r="I51" s="13" t="n"/>
    </row>
    <row r="52">
      <c r="A52" s="12" t="n"/>
      <c r="B52" s="12">
        <f>IF(A52="","",IFERROR(INDEX('고정자산관리대장'!$B$4:$B$503,MATCH(A52,'고정자산관리대장'!$A$4:$A$503,0))&amp;"","대장에 없는 자산"))</f>
        <v/>
      </c>
      <c r="C52" s="12">
        <f>IF(OR(A52="",B52="대장에 없는 자산"),"",INDEX('고정자산관리대장'!$I$4:$I$503,MATCH(A52,'고정자산관리대장'!$A$4:$A$503,0))&amp;"")</f>
        <v/>
      </c>
      <c r="D52" s="12" t="n"/>
      <c r="E52" s="13" t="n"/>
      <c r="F52" s="12" t="n"/>
      <c r="G52" s="12" t="n"/>
      <c r="H52" s="14" t="n"/>
      <c r="I52" s="13" t="n"/>
    </row>
    <row r="53">
      <c r="A53" s="12" t="n"/>
      <c r="B53" s="12">
        <f>IF(A53="","",IFERROR(INDEX('고정자산관리대장'!$B$4:$B$503,MATCH(A53,'고정자산관리대장'!$A$4:$A$503,0))&amp;"","대장에 없는 자산"))</f>
        <v/>
      </c>
      <c r="C53" s="12">
        <f>IF(OR(A53="",B53="대장에 없는 자산"),"",INDEX('고정자산관리대장'!$I$4:$I$503,MATCH(A53,'고정자산관리대장'!$A$4:$A$503,0))&amp;"")</f>
        <v/>
      </c>
      <c r="D53" s="12" t="n"/>
      <c r="E53" s="13" t="n"/>
      <c r="F53" s="12" t="n"/>
      <c r="G53" s="12" t="n"/>
      <c r="H53" s="14" t="n"/>
      <c r="I53" s="13" t="n"/>
    </row>
    <row r="54">
      <c r="A54" s="12" t="n"/>
      <c r="B54" s="12">
        <f>IF(A54="","",IFERROR(INDEX('고정자산관리대장'!$B$4:$B$503,MATCH(A54,'고정자산관리대장'!$A$4:$A$503,0))&amp;"","대장에 없는 자산"))</f>
        <v/>
      </c>
      <c r="C54" s="12">
        <f>IF(OR(A54="",B54="대장에 없는 자산"),"",INDEX('고정자산관리대장'!$I$4:$I$503,MATCH(A54,'고정자산관리대장'!$A$4:$A$503,0))&amp;"")</f>
        <v/>
      </c>
      <c r="D54" s="12" t="n"/>
      <c r="E54" s="13" t="n"/>
      <c r="F54" s="12" t="n"/>
      <c r="G54" s="12" t="n"/>
      <c r="H54" s="14" t="n"/>
      <c r="I54" s="13" t="n"/>
    </row>
    <row r="55">
      <c r="A55" s="12" t="n"/>
      <c r="B55" s="12">
        <f>IF(A55="","",IFERROR(INDEX('고정자산관리대장'!$B$4:$B$503,MATCH(A55,'고정자산관리대장'!$A$4:$A$503,0))&amp;"","대장에 없는 자산"))</f>
        <v/>
      </c>
      <c r="C55" s="12">
        <f>IF(OR(A55="",B55="대장에 없는 자산"),"",INDEX('고정자산관리대장'!$I$4:$I$503,MATCH(A55,'고정자산관리대장'!$A$4:$A$503,0))&amp;"")</f>
        <v/>
      </c>
      <c r="D55" s="12" t="n"/>
      <c r="E55" s="13" t="n"/>
      <c r="F55" s="12" t="n"/>
      <c r="G55" s="12" t="n"/>
      <c r="H55" s="14" t="n"/>
      <c r="I55" s="13" t="n"/>
    </row>
    <row r="56">
      <c r="A56" s="12" t="n"/>
      <c r="B56" s="12">
        <f>IF(A56="","",IFERROR(INDEX('고정자산관리대장'!$B$4:$B$503,MATCH(A56,'고정자산관리대장'!$A$4:$A$503,0))&amp;"","대장에 없는 자산"))</f>
        <v/>
      </c>
      <c r="C56" s="12">
        <f>IF(OR(A56="",B56="대장에 없는 자산"),"",INDEX('고정자산관리대장'!$I$4:$I$503,MATCH(A56,'고정자산관리대장'!$A$4:$A$503,0))&amp;"")</f>
        <v/>
      </c>
      <c r="D56" s="12" t="n"/>
      <c r="E56" s="13" t="n"/>
      <c r="F56" s="12" t="n"/>
      <c r="G56" s="12" t="n"/>
      <c r="H56" s="14" t="n"/>
      <c r="I56" s="13" t="n"/>
    </row>
    <row r="57">
      <c r="A57" s="12" t="n"/>
      <c r="B57" s="12">
        <f>IF(A57="","",IFERROR(INDEX('고정자산관리대장'!$B$4:$B$503,MATCH(A57,'고정자산관리대장'!$A$4:$A$503,0))&amp;"","대장에 없는 자산"))</f>
        <v/>
      </c>
      <c r="C57" s="12">
        <f>IF(OR(A57="",B57="대장에 없는 자산"),"",INDEX('고정자산관리대장'!$I$4:$I$503,MATCH(A57,'고정자산관리대장'!$A$4:$A$503,0))&amp;"")</f>
        <v/>
      </c>
      <c r="D57" s="12" t="n"/>
      <c r="E57" s="13" t="n"/>
      <c r="F57" s="12" t="n"/>
      <c r="G57" s="12" t="n"/>
      <c r="H57" s="14" t="n"/>
      <c r="I57" s="13" t="n"/>
    </row>
    <row r="58">
      <c r="A58" s="12" t="n"/>
      <c r="B58" s="12">
        <f>IF(A58="","",IFERROR(INDEX('고정자산관리대장'!$B$4:$B$503,MATCH(A58,'고정자산관리대장'!$A$4:$A$503,0))&amp;"","대장에 없는 자산"))</f>
        <v/>
      </c>
      <c r="C58" s="12">
        <f>IF(OR(A58="",B58="대장에 없는 자산"),"",INDEX('고정자산관리대장'!$I$4:$I$503,MATCH(A58,'고정자산관리대장'!$A$4:$A$503,0))&amp;"")</f>
        <v/>
      </c>
      <c r="D58" s="12" t="n"/>
      <c r="E58" s="13" t="n"/>
      <c r="F58" s="12" t="n"/>
      <c r="G58" s="12" t="n"/>
      <c r="H58" s="14" t="n"/>
      <c r="I58" s="13" t="n"/>
    </row>
    <row r="59">
      <c r="A59" s="12" t="n"/>
      <c r="B59" s="12">
        <f>IF(A59="","",IFERROR(INDEX('고정자산관리대장'!$B$4:$B$503,MATCH(A59,'고정자산관리대장'!$A$4:$A$503,0))&amp;"","대장에 없는 자산"))</f>
        <v/>
      </c>
      <c r="C59" s="12">
        <f>IF(OR(A59="",B59="대장에 없는 자산"),"",INDEX('고정자산관리대장'!$I$4:$I$503,MATCH(A59,'고정자산관리대장'!$A$4:$A$503,0))&amp;"")</f>
        <v/>
      </c>
      <c r="D59" s="12" t="n"/>
      <c r="E59" s="13" t="n"/>
      <c r="F59" s="12" t="n"/>
      <c r="G59" s="12" t="n"/>
      <c r="H59" s="14" t="n"/>
      <c r="I59" s="13" t="n"/>
    </row>
    <row r="60">
      <c r="A60" s="12" t="n"/>
      <c r="B60" s="12">
        <f>IF(A60="","",IFERROR(INDEX('고정자산관리대장'!$B$4:$B$503,MATCH(A60,'고정자산관리대장'!$A$4:$A$503,0))&amp;"","대장에 없는 자산"))</f>
        <v/>
      </c>
      <c r="C60" s="12">
        <f>IF(OR(A60="",B60="대장에 없는 자산"),"",INDEX('고정자산관리대장'!$I$4:$I$503,MATCH(A60,'고정자산관리대장'!$A$4:$A$503,0))&amp;"")</f>
        <v/>
      </c>
      <c r="D60" s="12" t="n"/>
      <c r="E60" s="13" t="n"/>
      <c r="F60" s="12" t="n"/>
      <c r="G60" s="12" t="n"/>
      <c r="H60" s="14" t="n"/>
      <c r="I60" s="13" t="n"/>
    </row>
    <row r="61">
      <c r="A61" s="12" t="n"/>
      <c r="B61" s="12">
        <f>IF(A61="","",IFERROR(INDEX('고정자산관리대장'!$B$4:$B$503,MATCH(A61,'고정자산관리대장'!$A$4:$A$503,0))&amp;"","대장에 없는 자산"))</f>
        <v/>
      </c>
      <c r="C61" s="12">
        <f>IF(OR(A61="",B61="대장에 없는 자산"),"",INDEX('고정자산관리대장'!$I$4:$I$503,MATCH(A61,'고정자산관리대장'!$A$4:$A$503,0))&amp;"")</f>
        <v/>
      </c>
      <c r="D61" s="12" t="n"/>
      <c r="E61" s="13" t="n"/>
      <c r="F61" s="12" t="n"/>
      <c r="G61" s="12" t="n"/>
      <c r="H61" s="14" t="n"/>
      <c r="I61" s="13" t="n"/>
    </row>
    <row r="62">
      <c r="A62" s="12" t="n"/>
      <c r="B62" s="12">
        <f>IF(A62="","",IFERROR(INDEX('고정자산관리대장'!$B$4:$B$503,MATCH(A62,'고정자산관리대장'!$A$4:$A$503,0))&amp;"","대장에 없는 자산"))</f>
        <v/>
      </c>
      <c r="C62" s="12">
        <f>IF(OR(A62="",B62="대장에 없는 자산"),"",INDEX('고정자산관리대장'!$I$4:$I$503,MATCH(A62,'고정자산관리대장'!$A$4:$A$503,0))&amp;"")</f>
        <v/>
      </c>
      <c r="D62" s="12" t="n"/>
      <c r="E62" s="13" t="n"/>
      <c r="F62" s="12" t="n"/>
      <c r="G62" s="12" t="n"/>
      <c r="H62" s="14" t="n"/>
      <c r="I62" s="13" t="n"/>
    </row>
    <row r="63">
      <c r="A63" s="12" t="n"/>
      <c r="B63" s="12">
        <f>IF(A63="","",IFERROR(INDEX('고정자산관리대장'!$B$4:$B$503,MATCH(A63,'고정자산관리대장'!$A$4:$A$503,0))&amp;"","대장에 없는 자산"))</f>
        <v/>
      </c>
      <c r="C63" s="12">
        <f>IF(OR(A63="",B63="대장에 없는 자산"),"",INDEX('고정자산관리대장'!$I$4:$I$503,MATCH(A63,'고정자산관리대장'!$A$4:$A$503,0))&amp;"")</f>
        <v/>
      </c>
      <c r="D63" s="12" t="n"/>
      <c r="E63" s="13" t="n"/>
      <c r="F63" s="12" t="n"/>
      <c r="G63" s="12" t="n"/>
      <c r="H63" s="14" t="n"/>
      <c r="I63" s="13" t="n"/>
    </row>
    <row r="64">
      <c r="A64" s="12" t="n"/>
      <c r="B64" s="12">
        <f>IF(A64="","",IFERROR(INDEX('고정자산관리대장'!$B$4:$B$503,MATCH(A64,'고정자산관리대장'!$A$4:$A$503,0))&amp;"","대장에 없는 자산"))</f>
        <v/>
      </c>
      <c r="C64" s="12">
        <f>IF(OR(A64="",B64="대장에 없는 자산"),"",INDEX('고정자산관리대장'!$I$4:$I$503,MATCH(A64,'고정자산관리대장'!$A$4:$A$503,0))&amp;"")</f>
        <v/>
      </c>
      <c r="D64" s="12" t="n"/>
      <c r="E64" s="13" t="n"/>
      <c r="F64" s="12" t="n"/>
      <c r="G64" s="12" t="n"/>
      <c r="H64" s="14" t="n"/>
      <c r="I64" s="13" t="n"/>
    </row>
    <row r="65">
      <c r="A65" s="12" t="n"/>
      <c r="B65" s="12">
        <f>IF(A65="","",IFERROR(INDEX('고정자산관리대장'!$B$4:$B$503,MATCH(A65,'고정자산관리대장'!$A$4:$A$503,0))&amp;"","대장에 없는 자산"))</f>
        <v/>
      </c>
      <c r="C65" s="12">
        <f>IF(OR(A65="",B65="대장에 없는 자산"),"",INDEX('고정자산관리대장'!$I$4:$I$503,MATCH(A65,'고정자산관리대장'!$A$4:$A$503,0))&amp;"")</f>
        <v/>
      </c>
      <c r="D65" s="12" t="n"/>
      <c r="E65" s="13" t="n"/>
      <c r="F65" s="12" t="n"/>
      <c r="G65" s="12" t="n"/>
      <c r="H65" s="14" t="n"/>
      <c r="I65" s="13" t="n"/>
    </row>
    <row r="66">
      <c r="A66" s="12" t="n"/>
      <c r="B66" s="12">
        <f>IF(A66="","",IFERROR(INDEX('고정자산관리대장'!$B$4:$B$503,MATCH(A66,'고정자산관리대장'!$A$4:$A$503,0))&amp;"","대장에 없는 자산"))</f>
        <v/>
      </c>
      <c r="C66" s="12">
        <f>IF(OR(A66="",B66="대장에 없는 자산"),"",INDEX('고정자산관리대장'!$I$4:$I$503,MATCH(A66,'고정자산관리대장'!$A$4:$A$503,0))&amp;"")</f>
        <v/>
      </c>
      <c r="D66" s="12" t="n"/>
      <c r="E66" s="13" t="n"/>
      <c r="F66" s="12" t="n"/>
      <c r="G66" s="12" t="n"/>
      <c r="H66" s="14" t="n"/>
      <c r="I66" s="13" t="n"/>
    </row>
    <row r="67">
      <c r="A67" s="12" t="n"/>
      <c r="B67" s="12">
        <f>IF(A67="","",IFERROR(INDEX('고정자산관리대장'!$B$4:$B$503,MATCH(A67,'고정자산관리대장'!$A$4:$A$503,0))&amp;"","대장에 없는 자산"))</f>
        <v/>
      </c>
      <c r="C67" s="12">
        <f>IF(OR(A67="",B67="대장에 없는 자산"),"",INDEX('고정자산관리대장'!$I$4:$I$503,MATCH(A67,'고정자산관리대장'!$A$4:$A$503,0))&amp;"")</f>
        <v/>
      </c>
      <c r="D67" s="12" t="n"/>
      <c r="E67" s="13" t="n"/>
      <c r="F67" s="12" t="n"/>
      <c r="G67" s="12" t="n"/>
      <c r="H67" s="14" t="n"/>
      <c r="I67" s="13" t="n"/>
    </row>
    <row r="68">
      <c r="A68" s="12" t="n"/>
      <c r="B68" s="12">
        <f>IF(A68="","",IFERROR(INDEX('고정자산관리대장'!$B$4:$B$503,MATCH(A68,'고정자산관리대장'!$A$4:$A$503,0))&amp;"","대장에 없는 자산"))</f>
        <v/>
      </c>
      <c r="C68" s="12">
        <f>IF(OR(A68="",B68="대장에 없는 자산"),"",INDEX('고정자산관리대장'!$I$4:$I$503,MATCH(A68,'고정자산관리대장'!$A$4:$A$503,0))&amp;"")</f>
        <v/>
      </c>
      <c r="D68" s="12" t="n"/>
      <c r="E68" s="13" t="n"/>
      <c r="F68" s="12" t="n"/>
      <c r="G68" s="12" t="n"/>
      <c r="H68" s="14" t="n"/>
      <c r="I68" s="13" t="n"/>
    </row>
    <row r="69">
      <c r="A69" s="12" t="n"/>
      <c r="B69" s="12">
        <f>IF(A69="","",IFERROR(INDEX('고정자산관리대장'!$B$4:$B$503,MATCH(A69,'고정자산관리대장'!$A$4:$A$503,0))&amp;"","대장에 없는 자산"))</f>
        <v/>
      </c>
      <c r="C69" s="12">
        <f>IF(OR(A69="",B69="대장에 없는 자산"),"",INDEX('고정자산관리대장'!$I$4:$I$503,MATCH(A69,'고정자산관리대장'!$A$4:$A$503,0))&amp;"")</f>
        <v/>
      </c>
      <c r="D69" s="12" t="n"/>
      <c r="E69" s="13" t="n"/>
      <c r="F69" s="12" t="n"/>
      <c r="G69" s="12" t="n"/>
      <c r="H69" s="14" t="n"/>
      <c r="I69" s="13" t="n"/>
    </row>
    <row r="70">
      <c r="A70" s="12" t="n"/>
      <c r="B70" s="12">
        <f>IF(A70="","",IFERROR(INDEX('고정자산관리대장'!$B$4:$B$503,MATCH(A70,'고정자산관리대장'!$A$4:$A$503,0))&amp;"","대장에 없는 자산"))</f>
        <v/>
      </c>
      <c r="C70" s="12">
        <f>IF(OR(A70="",B70="대장에 없는 자산"),"",INDEX('고정자산관리대장'!$I$4:$I$503,MATCH(A70,'고정자산관리대장'!$A$4:$A$503,0))&amp;"")</f>
        <v/>
      </c>
      <c r="D70" s="12" t="n"/>
      <c r="E70" s="13" t="n"/>
      <c r="F70" s="12" t="n"/>
      <c r="G70" s="12" t="n"/>
      <c r="H70" s="14" t="n"/>
      <c r="I70" s="13" t="n"/>
    </row>
    <row r="71">
      <c r="A71" s="12" t="n"/>
      <c r="B71" s="12">
        <f>IF(A71="","",IFERROR(INDEX('고정자산관리대장'!$B$4:$B$503,MATCH(A71,'고정자산관리대장'!$A$4:$A$503,0))&amp;"","대장에 없는 자산"))</f>
        <v/>
      </c>
      <c r="C71" s="12">
        <f>IF(OR(A71="",B71="대장에 없는 자산"),"",INDEX('고정자산관리대장'!$I$4:$I$503,MATCH(A71,'고정자산관리대장'!$A$4:$A$503,0))&amp;"")</f>
        <v/>
      </c>
      <c r="D71" s="12" t="n"/>
      <c r="E71" s="13" t="n"/>
      <c r="F71" s="12" t="n"/>
      <c r="G71" s="12" t="n"/>
      <c r="H71" s="14" t="n"/>
      <c r="I71" s="13" t="n"/>
    </row>
    <row r="72">
      <c r="A72" s="12" t="n"/>
      <c r="B72" s="12">
        <f>IF(A72="","",IFERROR(INDEX('고정자산관리대장'!$B$4:$B$503,MATCH(A72,'고정자산관리대장'!$A$4:$A$503,0))&amp;"","대장에 없는 자산"))</f>
        <v/>
      </c>
      <c r="C72" s="12">
        <f>IF(OR(A72="",B72="대장에 없는 자산"),"",INDEX('고정자산관리대장'!$I$4:$I$503,MATCH(A72,'고정자산관리대장'!$A$4:$A$503,0))&amp;"")</f>
        <v/>
      </c>
      <c r="D72" s="12" t="n"/>
      <c r="E72" s="13" t="n"/>
      <c r="F72" s="12" t="n"/>
      <c r="G72" s="12" t="n"/>
      <c r="H72" s="14" t="n"/>
      <c r="I72" s="13" t="n"/>
    </row>
    <row r="73">
      <c r="A73" s="12" t="n"/>
      <c r="B73" s="12">
        <f>IF(A73="","",IFERROR(INDEX('고정자산관리대장'!$B$4:$B$503,MATCH(A73,'고정자산관리대장'!$A$4:$A$503,0))&amp;"","대장에 없는 자산"))</f>
        <v/>
      </c>
      <c r="C73" s="12">
        <f>IF(OR(A73="",B73="대장에 없는 자산"),"",INDEX('고정자산관리대장'!$I$4:$I$503,MATCH(A73,'고정자산관리대장'!$A$4:$A$503,0))&amp;"")</f>
        <v/>
      </c>
      <c r="D73" s="12" t="n"/>
      <c r="E73" s="13" t="n"/>
      <c r="F73" s="12" t="n"/>
      <c r="G73" s="12" t="n"/>
      <c r="H73" s="14" t="n"/>
      <c r="I73" s="13" t="n"/>
    </row>
    <row r="74">
      <c r="A74" s="12" t="n"/>
      <c r="B74" s="12">
        <f>IF(A74="","",IFERROR(INDEX('고정자산관리대장'!$B$4:$B$503,MATCH(A74,'고정자산관리대장'!$A$4:$A$503,0))&amp;"","대장에 없는 자산"))</f>
        <v/>
      </c>
      <c r="C74" s="12">
        <f>IF(OR(A74="",B74="대장에 없는 자산"),"",INDEX('고정자산관리대장'!$I$4:$I$503,MATCH(A74,'고정자산관리대장'!$A$4:$A$503,0))&amp;"")</f>
        <v/>
      </c>
      <c r="D74" s="12" t="n"/>
      <c r="E74" s="13" t="n"/>
      <c r="F74" s="12" t="n"/>
      <c r="G74" s="12" t="n"/>
      <c r="H74" s="14" t="n"/>
      <c r="I74" s="13" t="n"/>
    </row>
    <row r="75">
      <c r="A75" s="12" t="n"/>
      <c r="B75" s="12">
        <f>IF(A75="","",IFERROR(INDEX('고정자산관리대장'!$B$4:$B$503,MATCH(A75,'고정자산관리대장'!$A$4:$A$503,0))&amp;"","대장에 없는 자산"))</f>
        <v/>
      </c>
      <c r="C75" s="12">
        <f>IF(OR(A75="",B75="대장에 없는 자산"),"",INDEX('고정자산관리대장'!$I$4:$I$503,MATCH(A75,'고정자산관리대장'!$A$4:$A$503,0))&amp;"")</f>
        <v/>
      </c>
      <c r="D75" s="12" t="n"/>
      <c r="E75" s="13" t="n"/>
      <c r="F75" s="12" t="n"/>
      <c r="G75" s="12" t="n"/>
      <c r="H75" s="14" t="n"/>
      <c r="I75" s="13" t="n"/>
    </row>
    <row r="76">
      <c r="A76" s="12" t="n"/>
      <c r="B76" s="12">
        <f>IF(A76="","",IFERROR(INDEX('고정자산관리대장'!$B$4:$B$503,MATCH(A76,'고정자산관리대장'!$A$4:$A$503,0))&amp;"","대장에 없는 자산"))</f>
        <v/>
      </c>
      <c r="C76" s="12">
        <f>IF(OR(A76="",B76="대장에 없는 자산"),"",INDEX('고정자산관리대장'!$I$4:$I$503,MATCH(A76,'고정자산관리대장'!$A$4:$A$503,0))&amp;"")</f>
        <v/>
      </c>
      <c r="D76" s="12" t="n"/>
      <c r="E76" s="13" t="n"/>
      <c r="F76" s="12" t="n"/>
      <c r="G76" s="12" t="n"/>
      <c r="H76" s="14" t="n"/>
      <c r="I76" s="13" t="n"/>
    </row>
    <row r="77">
      <c r="A77" s="12" t="n"/>
      <c r="B77" s="12">
        <f>IF(A77="","",IFERROR(INDEX('고정자산관리대장'!$B$4:$B$503,MATCH(A77,'고정자산관리대장'!$A$4:$A$503,0))&amp;"","대장에 없는 자산"))</f>
        <v/>
      </c>
      <c r="C77" s="12">
        <f>IF(OR(A77="",B77="대장에 없는 자산"),"",INDEX('고정자산관리대장'!$I$4:$I$503,MATCH(A77,'고정자산관리대장'!$A$4:$A$503,0))&amp;"")</f>
        <v/>
      </c>
      <c r="D77" s="12" t="n"/>
      <c r="E77" s="13" t="n"/>
      <c r="F77" s="12" t="n"/>
      <c r="G77" s="12" t="n"/>
      <c r="H77" s="14" t="n"/>
      <c r="I77" s="13" t="n"/>
    </row>
    <row r="78">
      <c r="A78" s="12" t="n"/>
      <c r="B78" s="12">
        <f>IF(A78="","",IFERROR(INDEX('고정자산관리대장'!$B$4:$B$503,MATCH(A78,'고정자산관리대장'!$A$4:$A$503,0))&amp;"","대장에 없는 자산"))</f>
        <v/>
      </c>
      <c r="C78" s="12">
        <f>IF(OR(A78="",B78="대장에 없는 자산"),"",INDEX('고정자산관리대장'!$I$4:$I$503,MATCH(A78,'고정자산관리대장'!$A$4:$A$503,0))&amp;"")</f>
        <v/>
      </c>
      <c r="D78" s="12" t="n"/>
      <c r="E78" s="13" t="n"/>
      <c r="F78" s="12" t="n"/>
      <c r="G78" s="12" t="n"/>
      <c r="H78" s="14" t="n"/>
      <c r="I78" s="13" t="n"/>
    </row>
    <row r="79">
      <c r="A79" s="12" t="n"/>
      <c r="B79" s="12">
        <f>IF(A79="","",IFERROR(INDEX('고정자산관리대장'!$B$4:$B$503,MATCH(A79,'고정자산관리대장'!$A$4:$A$503,0))&amp;"","대장에 없는 자산"))</f>
        <v/>
      </c>
      <c r="C79" s="12">
        <f>IF(OR(A79="",B79="대장에 없는 자산"),"",INDEX('고정자산관리대장'!$I$4:$I$503,MATCH(A79,'고정자산관리대장'!$A$4:$A$503,0))&amp;"")</f>
        <v/>
      </c>
      <c r="D79" s="12" t="n"/>
      <c r="E79" s="13" t="n"/>
      <c r="F79" s="12" t="n"/>
      <c r="G79" s="12" t="n"/>
      <c r="H79" s="14" t="n"/>
      <c r="I79" s="13" t="n"/>
    </row>
    <row r="80">
      <c r="A80" s="12" t="n"/>
      <c r="B80" s="12">
        <f>IF(A80="","",IFERROR(INDEX('고정자산관리대장'!$B$4:$B$503,MATCH(A80,'고정자산관리대장'!$A$4:$A$503,0))&amp;"","대장에 없는 자산"))</f>
        <v/>
      </c>
      <c r="C80" s="12">
        <f>IF(OR(A80="",B80="대장에 없는 자산"),"",INDEX('고정자산관리대장'!$I$4:$I$503,MATCH(A80,'고정자산관리대장'!$A$4:$A$503,0))&amp;"")</f>
        <v/>
      </c>
      <c r="D80" s="12" t="n"/>
      <c r="E80" s="13" t="n"/>
      <c r="F80" s="12" t="n"/>
      <c r="G80" s="12" t="n"/>
      <c r="H80" s="14" t="n"/>
      <c r="I80" s="13" t="n"/>
    </row>
    <row r="81">
      <c r="A81" s="12" t="n"/>
      <c r="B81" s="12">
        <f>IF(A81="","",IFERROR(INDEX('고정자산관리대장'!$B$4:$B$503,MATCH(A81,'고정자산관리대장'!$A$4:$A$503,0))&amp;"","대장에 없는 자산"))</f>
        <v/>
      </c>
      <c r="C81" s="12">
        <f>IF(OR(A81="",B81="대장에 없는 자산"),"",INDEX('고정자산관리대장'!$I$4:$I$503,MATCH(A81,'고정자산관리대장'!$A$4:$A$503,0))&amp;"")</f>
        <v/>
      </c>
      <c r="D81" s="12" t="n"/>
      <c r="E81" s="13" t="n"/>
      <c r="F81" s="12" t="n"/>
      <c r="G81" s="12" t="n"/>
      <c r="H81" s="14" t="n"/>
      <c r="I81" s="13" t="n"/>
    </row>
    <row r="82">
      <c r="A82" s="12" t="n"/>
      <c r="B82" s="12">
        <f>IF(A82="","",IFERROR(INDEX('고정자산관리대장'!$B$4:$B$503,MATCH(A82,'고정자산관리대장'!$A$4:$A$503,0))&amp;"","대장에 없는 자산"))</f>
        <v/>
      </c>
      <c r="C82" s="12">
        <f>IF(OR(A82="",B82="대장에 없는 자산"),"",INDEX('고정자산관리대장'!$I$4:$I$503,MATCH(A82,'고정자산관리대장'!$A$4:$A$503,0))&amp;"")</f>
        <v/>
      </c>
      <c r="D82" s="12" t="n"/>
      <c r="E82" s="13" t="n"/>
      <c r="F82" s="12" t="n"/>
      <c r="G82" s="12" t="n"/>
      <c r="H82" s="14" t="n"/>
      <c r="I82" s="13" t="n"/>
    </row>
    <row r="83">
      <c r="A83" s="12" t="n"/>
      <c r="B83" s="12">
        <f>IF(A83="","",IFERROR(INDEX('고정자산관리대장'!$B$4:$B$503,MATCH(A83,'고정자산관리대장'!$A$4:$A$503,0))&amp;"","대장에 없는 자산"))</f>
        <v/>
      </c>
      <c r="C83" s="12">
        <f>IF(OR(A83="",B83="대장에 없는 자산"),"",INDEX('고정자산관리대장'!$I$4:$I$503,MATCH(A83,'고정자산관리대장'!$A$4:$A$503,0))&amp;"")</f>
        <v/>
      </c>
      <c r="D83" s="12" t="n"/>
      <c r="E83" s="13" t="n"/>
      <c r="F83" s="12" t="n"/>
      <c r="G83" s="12" t="n"/>
      <c r="H83" s="14" t="n"/>
      <c r="I83" s="13" t="n"/>
    </row>
    <row r="84">
      <c r="A84" s="12" t="n"/>
      <c r="B84" s="12">
        <f>IF(A84="","",IFERROR(INDEX('고정자산관리대장'!$B$4:$B$503,MATCH(A84,'고정자산관리대장'!$A$4:$A$503,0))&amp;"","대장에 없는 자산"))</f>
        <v/>
      </c>
      <c r="C84" s="12">
        <f>IF(OR(A84="",B84="대장에 없는 자산"),"",INDEX('고정자산관리대장'!$I$4:$I$503,MATCH(A84,'고정자산관리대장'!$A$4:$A$503,0))&amp;"")</f>
        <v/>
      </c>
      <c r="D84" s="12" t="n"/>
      <c r="E84" s="13" t="n"/>
      <c r="F84" s="12" t="n"/>
      <c r="G84" s="12" t="n"/>
      <c r="H84" s="14" t="n"/>
      <c r="I84" s="13" t="n"/>
    </row>
    <row r="85">
      <c r="A85" s="12" t="n"/>
      <c r="B85" s="12">
        <f>IF(A85="","",IFERROR(INDEX('고정자산관리대장'!$B$4:$B$503,MATCH(A85,'고정자산관리대장'!$A$4:$A$503,0))&amp;"","대장에 없는 자산"))</f>
        <v/>
      </c>
      <c r="C85" s="12">
        <f>IF(OR(A85="",B85="대장에 없는 자산"),"",INDEX('고정자산관리대장'!$I$4:$I$503,MATCH(A85,'고정자산관리대장'!$A$4:$A$503,0))&amp;"")</f>
        <v/>
      </c>
      <c r="D85" s="12" t="n"/>
      <c r="E85" s="13" t="n"/>
      <c r="F85" s="12" t="n"/>
      <c r="G85" s="12" t="n"/>
      <c r="H85" s="14" t="n"/>
      <c r="I85" s="13" t="n"/>
    </row>
    <row r="86">
      <c r="A86" s="12" t="n"/>
      <c r="B86" s="12">
        <f>IF(A86="","",IFERROR(INDEX('고정자산관리대장'!$B$4:$B$503,MATCH(A86,'고정자산관리대장'!$A$4:$A$503,0))&amp;"","대장에 없는 자산"))</f>
        <v/>
      </c>
      <c r="C86" s="12">
        <f>IF(OR(A86="",B86="대장에 없는 자산"),"",INDEX('고정자산관리대장'!$I$4:$I$503,MATCH(A86,'고정자산관리대장'!$A$4:$A$503,0))&amp;"")</f>
        <v/>
      </c>
      <c r="D86" s="12" t="n"/>
      <c r="E86" s="13" t="n"/>
      <c r="F86" s="12" t="n"/>
      <c r="G86" s="12" t="n"/>
      <c r="H86" s="14" t="n"/>
      <c r="I86" s="13" t="n"/>
    </row>
    <row r="87">
      <c r="A87" s="12" t="n"/>
      <c r="B87" s="12">
        <f>IF(A87="","",IFERROR(INDEX('고정자산관리대장'!$B$4:$B$503,MATCH(A87,'고정자산관리대장'!$A$4:$A$503,0))&amp;"","대장에 없는 자산"))</f>
        <v/>
      </c>
      <c r="C87" s="12">
        <f>IF(OR(A87="",B87="대장에 없는 자산"),"",INDEX('고정자산관리대장'!$I$4:$I$503,MATCH(A87,'고정자산관리대장'!$A$4:$A$503,0))&amp;"")</f>
        <v/>
      </c>
      <c r="D87" s="12" t="n"/>
      <c r="E87" s="13" t="n"/>
      <c r="F87" s="12" t="n"/>
      <c r="G87" s="12" t="n"/>
      <c r="H87" s="14" t="n"/>
      <c r="I87" s="13" t="n"/>
    </row>
    <row r="88">
      <c r="A88" s="12" t="n"/>
      <c r="B88" s="12">
        <f>IF(A88="","",IFERROR(INDEX('고정자산관리대장'!$B$4:$B$503,MATCH(A88,'고정자산관리대장'!$A$4:$A$503,0))&amp;"","대장에 없는 자산"))</f>
        <v/>
      </c>
      <c r="C88" s="12">
        <f>IF(OR(A88="",B88="대장에 없는 자산"),"",INDEX('고정자산관리대장'!$I$4:$I$503,MATCH(A88,'고정자산관리대장'!$A$4:$A$503,0))&amp;"")</f>
        <v/>
      </c>
      <c r="D88" s="12" t="n"/>
      <c r="E88" s="13" t="n"/>
      <c r="F88" s="12" t="n"/>
      <c r="G88" s="12" t="n"/>
      <c r="H88" s="14" t="n"/>
      <c r="I88" s="13" t="n"/>
    </row>
    <row r="89">
      <c r="A89" s="12" t="n"/>
      <c r="B89" s="12">
        <f>IF(A89="","",IFERROR(INDEX('고정자산관리대장'!$B$4:$B$503,MATCH(A89,'고정자산관리대장'!$A$4:$A$503,0))&amp;"","대장에 없는 자산"))</f>
        <v/>
      </c>
      <c r="C89" s="12">
        <f>IF(OR(A89="",B89="대장에 없는 자산"),"",INDEX('고정자산관리대장'!$I$4:$I$503,MATCH(A89,'고정자산관리대장'!$A$4:$A$503,0))&amp;"")</f>
        <v/>
      </c>
      <c r="D89" s="12" t="n"/>
      <c r="E89" s="13" t="n"/>
      <c r="F89" s="12" t="n"/>
      <c r="G89" s="12" t="n"/>
      <c r="H89" s="14" t="n"/>
      <c r="I89" s="13" t="n"/>
    </row>
    <row r="90">
      <c r="A90" s="12" t="n"/>
      <c r="B90" s="12">
        <f>IF(A90="","",IFERROR(INDEX('고정자산관리대장'!$B$4:$B$503,MATCH(A90,'고정자산관리대장'!$A$4:$A$503,0))&amp;"","대장에 없는 자산"))</f>
        <v/>
      </c>
      <c r="C90" s="12">
        <f>IF(OR(A90="",B90="대장에 없는 자산"),"",INDEX('고정자산관리대장'!$I$4:$I$503,MATCH(A90,'고정자산관리대장'!$A$4:$A$503,0))&amp;"")</f>
        <v/>
      </c>
      <c r="D90" s="12" t="n"/>
      <c r="E90" s="13" t="n"/>
      <c r="F90" s="12" t="n"/>
      <c r="G90" s="12" t="n"/>
      <c r="H90" s="14" t="n"/>
      <c r="I90" s="13" t="n"/>
    </row>
    <row r="91">
      <c r="A91" s="12" t="n"/>
      <c r="B91" s="12">
        <f>IF(A91="","",IFERROR(INDEX('고정자산관리대장'!$B$4:$B$503,MATCH(A91,'고정자산관리대장'!$A$4:$A$503,0))&amp;"","대장에 없는 자산"))</f>
        <v/>
      </c>
      <c r="C91" s="12">
        <f>IF(OR(A91="",B91="대장에 없는 자산"),"",INDEX('고정자산관리대장'!$I$4:$I$503,MATCH(A91,'고정자산관리대장'!$A$4:$A$503,0))&amp;"")</f>
        <v/>
      </c>
      <c r="D91" s="12" t="n"/>
      <c r="E91" s="13" t="n"/>
      <c r="F91" s="12" t="n"/>
      <c r="G91" s="12" t="n"/>
      <c r="H91" s="14" t="n"/>
      <c r="I91" s="13" t="n"/>
    </row>
    <row r="92">
      <c r="A92" s="12" t="n"/>
      <c r="B92" s="12">
        <f>IF(A92="","",IFERROR(INDEX('고정자산관리대장'!$B$4:$B$503,MATCH(A92,'고정자산관리대장'!$A$4:$A$503,0))&amp;"","대장에 없는 자산"))</f>
        <v/>
      </c>
      <c r="C92" s="12">
        <f>IF(OR(A92="",B92="대장에 없는 자산"),"",INDEX('고정자산관리대장'!$I$4:$I$503,MATCH(A92,'고정자산관리대장'!$A$4:$A$503,0))&amp;"")</f>
        <v/>
      </c>
      <c r="D92" s="12" t="n"/>
      <c r="E92" s="13" t="n"/>
      <c r="F92" s="12" t="n"/>
      <c r="G92" s="12" t="n"/>
      <c r="H92" s="14" t="n"/>
      <c r="I92" s="13" t="n"/>
    </row>
    <row r="93">
      <c r="A93" s="12" t="n"/>
      <c r="B93" s="12">
        <f>IF(A93="","",IFERROR(INDEX('고정자산관리대장'!$B$4:$B$503,MATCH(A93,'고정자산관리대장'!$A$4:$A$503,0))&amp;"","대장에 없는 자산"))</f>
        <v/>
      </c>
      <c r="C93" s="12">
        <f>IF(OR(A93="",B93="대장에 없는 자산"),"",INDEX('고정자산관리대장'!$I$4:$I$503,MATCH(A93,'고정자산관리대장'!$A$4:$A$503,0))&amp;"")</f>
        <v/>
      </c>
      <c r="D93" s="12" t="n"/>
      <c r="E93" s="13" t="n"/>
      <c r="F93" s="12" t="n"/>
      <c r="G93" s="12" t="n"/>
      <c r="H93" s="14" t="n"/>
      <c r="I93" s="13" t="n"/>
    </row>
    <row r="94">
      <c r="A94" s="12" t="n"/>
      <c r="B94" s="12">
        <f>IF(A94="","",IFERROR(INDEX('고정자산관리대장'!$B$4:$B$503,MATCH(A94,'고정자산관리대장'!$A$4:$A$503,0))&amp;"","대장에 없는 자산"))</f>
        <v/>
      </c>
      <c r="C94" s="12">
        <f>IF(OR(A94="",B94="대장에 없는 자산"),"",INDEX('고정자산관리대장'!$I$4:$I$503,MATCH(A94,'고정자산관리대장'!$A$4:$A$503,0))&amp;"")</f>
        <v/>
      </c>
      <c r="D94" s="12" t="n"/>
      <c r="E94" s="13" t="n"/>
      <c r="F94" s="12" t="n"/>
      <c r="G94" s="12" t="n"/>
      <c r="H94" s="14" t="n"/>
      <c r="I94" s="13" t="n"/>
    </row>
    <row r="95">
      <c r="A95" s="12" t="n"/>
      <c r="B95" s="12">
        <f>IF(A95="","",IFERROR(INDEX('고정자산관리대장'!$B$4:$B$503,MATCH(A95,'고정자산관리대장'!$A$4:$A$503,0))&amp;"","대장에 없는 자산"))</f>
        <v/>
      </c>
      <c r="C95" s="12">
        <f>IF(OR(A95="",B95="대장에 없는 자산"),"",INDEX('고정자산관리대장'!$I$4:$I$503,MATCH(A95,'고정자산관리대장'!$A$4:$A$503,0))&amp;"")</f>
        <v/>
      </c>
      <c r="D95" s="12" t="n"/>
      <c r="E95" s="13" t="n"/>
      <c r="F95" s="12" t="n"/>
      <c r="G95" s="12" t="n"/>
      <c r="H95" s="14" t="n"/>
      <c r="I95" s="13" t="n"/>
    </row>
    <row r="96">
      <c r="A96" s="12" t="n"/>
      <c r="B96" s="12">
        <f>IF(A96="","",IFERROR(INDEX('고정자산관리대장'!$B$4:$B$503,MATCH(A96,'고정자산관리대장'!$A$4:$A$503,0))&amp;"","대장에 없는 자산"))</f>
        <v/>
      </c>
      <c r="C96" s="12">
        <f>IF(OR(A96="",B96="대장에 없는 자산"),"",INDEX('고정자산관리대장'!$I$4:$I$503,MATCH(A96,'고정자산관리대장'!$A$4:$A$503,0))&amp;"")</f>
        <v/>
      </c>
      <c r="D96" s="12" t="n"/>
      <c r="E96" s="13" t="n"/>
      <c r="F96" s="12" t="n"/>
      <c r="G96" s="12" t="n"/>
      <c r="H96" s="14" t="n"/>
      <c r="I96" s="13" t="n"/>
    </row>
    <row r="97">
      <c r="A97" s="12" t="n"/>
      <c r="B97" s="12">
        <f>IF(A97="","",IFERROR(INDEX('고정자산관리대장'!$B$4:$B$503,MATCH(A97,'고정자산관리대장'!$A$4:$A$503,0))&amp;"","대장에 없는 자산"))</f>
        <v/>
      </c>
      <c r="C97" s="12">
        <f>IF(OR(A97="",B97="대장에 없는 자산"),"",INDEX('고정자산관리대장'!$I$4:$I$503,MATCH(A97,'고정자산관리대장'!$A$4:$A$503,0))&amp;"")</f>
        <v/>
      </c>
      <c r="D97" s="12" t="n"/>
      <c r="E97" s="13" t="n"/>
      <c r="F97" s="12" t="n"/>
      <c r="G97" s="12" t="n"/>
      <c r="H97" s="14" t="n"/>
      <c r="I97" s="13" t="n"/>
    </row>
    <row r="98">
      <c r="A98" s="12" t="n"/>
      <c r="B98" s="12">
        <f>IF(A98="","",IFERROR(INDEX('고정자산관리대장'!$B$4:$B$503,MATCH(A98,'고정자산관리대장'!$A$4:$A$503,0))&amp;"","대장에 없는 자산"))</f>
        <v/>
      </c>
      <c r="C98" s="12">
        <f>IF(OR(A98="",B98="대장에 없는 자산"),"",INDEX('고정자산관리대장'!$I$4:$I$503,MATCH(A98,'고정자산관리대장'!$A$4:$A$503,0))&amp;"")</f>
        <v/>
      </c>
      <c r="D98" s="12" t="n"/>
      <c r="E98" s="13" t="n"/>
      <c r="F98" s="12" t="n"/>
      <c r="G98" s="12" t="n"/>
      <c r="H98" s="14" t="n"/>
      <c r="I98" s="13" t="n"/>
    </row>
    <row r="99">
      <c r="A99" s="12" t="n"/>
      <c r="B99" s="12">
        <f>IF(A99="","",IFERROR(INDEX('고정자산관리대장'!$B$4:$B$503,MATCH(A99,'고정자산관리대장'!$A$4:$A$503,0))&amp;"","대장에 없는 자산"))</f>
        <v/>
      </c>
      <c r="C99" s="12">
        <f>IF(OR(A99="",B99="대장에 없는 자산"),"",INDEX('고정자산관리대장'!$I$4:$I$503,MATCH(A99,'고정자산관리대장'!$A$4:$A$503,0))&amp;"")</f>
        <v/>
      </c>
      <c r="D99" s="12" t="n"/>
      <c r="E99" s="13" t="n"/>
      <c r="F99" s="12" t="n"/>
      <c r="G99" s="12" t="n"/>
      <c r="H99" s="14" t="n"/>
      <c r="I99" s="13" t="n"/>
    </row>
    <row r="100">
      <c r="A100" s="12" t="n"/>
      <c r="B100" s="12">
        <f>IF(A100="","",IFERROR(INDEX('고정자산관리대장'!$B$4:$B$503,MATCH(A100,'고정자산관리대장'!$A$4:$A$503,0))&amp;"","대장에 없는 자산"))</f>
        <v/>
      </c>
      <c r="C100" s="12">
        <f>IF(OR(A100="",B100="대장에 없는 자산"),"",INDEX('고정자산관리대장'!$I$4:$I$503,MATCH(A100,'고정자산관리대장'!$A$4:$A$503,0))&amp;"")</f>
        <v/>
      </c>
      <c r="D100" s="12" t="n"/>
      <c r="E100" s="13" t="n"/>
      <c r="F100" s="12" t="n"/>
      <c r="G100" s="12" t="n"/>
      <c r="H100" s="14" t="n"/>
      <c r="I100" s="13" t="n"/>
    </row>
    <row r="101">
      <c r="A101" s="12" t="n"/>
      <c r="B101" s="12">
        <f>IF(A101="","",IFERROR(INDEX('고정자산관리대장'!$B$4:$B$503,MATCH(A101,'고정자산관리대장'!$A$4:$A$503,0))&amp;"","대장에 없는 자산"))</f>
        <v/>
      </c>
      <c r="C101" s="12">
        <f>IF(OR(A101="",B101="대장에 없는 자산"),"",INDEX('고정자산관리대장'!$I$4:$I$503,MATCH(A101,'고정자산관리대장'!$A$4:$A$503,0))&amp;"")</f>
        <v/>
      </c>
      <c r="D101" s="12" t="n"/>
      <c r="E101" s="13" t="n"/>
      <c r="F101" s="12" t="n"/>
      <c r="G101" s="12" t="n"/>
      <c r="H101" s="14" t="n"/>
      <c r="I101" s="13" t="n"/>
    </row>
    <row r="102">
      <c r="A102" s="12" t="n"/>
      <c r="B102" s="12">
        <f>IF(A102="","",IFERROR(INDEX('고정자산관리대장'!$B$4:$B$503,MATCH(A102,'고정자산관리대장'!$A$4:$A$503,0))&amp;"","대장에 없는 자산"))</f>
        <v/>
      </c>
      <c r="C102" s="12">
        <f>IF(OR(A102="",B102="대장에 없는 자산"),"",INDEX('고정자산관리대장'!$I$4:$I$503,MATCH(A102,'고정자산관리대장'!$A$4:$A$503,0))&amp;"")</f>
        <v/>
      </c>
      <c r="D102" s="12" t="n"/>
      <c r="E102" s="13" t="n"/>
      <c r="F102" s="12" t="n"/>
      <c r="G102" s="12" t="n"/>
      <c r="H102" s="14" t="n"/>
      <c r="I102" s="13" t="n"/>
    </row>
    <row r="103">
      <c r="A103" s="12" t="n"/>
      <c r="B103" s="12">
        <f>IF(A103="","",IFERROR(INDEX('고정자산관리대장'!$B$4:$B$503,MATCH(A103,'고정자산관리대장'!$A$4:$A$503,0))&amp;"","대장에 없는 자산"))</f>
        <v/>
      </c>
      <c r="C103" s="12">
        <f>IF(OR(A103="",B103="대장에 없는 자산"),"",INDEX('고정자산관리대장'!$I$4:$I$503,MATCH(A103,'고정자산관리대장'!$A$4:$A$503,0))&amp;"")</f>
        <v/>
      </c>
      <c r="D103" s="12" t="n"/>
      <c r="E103" s="13" t="n"/>
      <c r="F103" s="12" t="n"/>
      <c r="G103" s="12" t="n"/>
      <c r="H103" s="14" t="n"/>
      <c r="I103" s="13" t="n"/>
    </row>
    <row r="104">
      <c r="A104" s="12" t="n"/>
      <c r="B104" s="12">
        <f>IF(A104="","",IFERROR(INDEX('고정자산관리대장'!$B$4:$B$503,MATCH(A104,'고정자산관리대장'!$A$4:$A$503,0))&amp;"","대장에 없는 자산"))</f>
        <v/>
      </c>
      <c r="C104" s="12">
        <f>IF(OR(A104="",B104="대장에 없는 자산"),"",INDEX('고정자산관리대장'!$I$4:$I$503,MATCH(A104,'고정자산관리대장'!$A$4:$A$503,0))&amp;"")</f>
        <v/>
      </c>
      <c r="D104" s="12" t="n"/>
      <c r="E104" s="13" t="n"/>
      <c r="F104" s="12" t="n"/>
      <c r="G104" s="12" t="n"/>
      <c r="H104" s="14" t="n"/>
      <c r="I104" s="13" t="n"/>
    </row>
    <row r="105">
      <c r="A105" s="12" t="n"/>
      <c r="B105" s="12">
        <f>IF(A105="","",IFERROR(INDEX('고정자산관리대장'!$B$4:$B$503,MATCH(A105,'고정자산관리대장'!$A$4:$A$503,0))&amp;"","대장에 없는 자산"))</f>
        <v/>
      </c>
      <c r="C105" s="12">
        <f>IF(OR(A105="",B105="대장에 없는 자산"),"",INDEX('고정자산관리대장'!$I$4:$I$503,MATCH(A105,'고정자산관리대장'!$A$4:$A$503,0))&amp;"")</f>
        <v/>
      </c>
      <c r="D105" s="12" t="n"/>
      <c r="E105" s="13" t="n"/>
      <c r="F105" s="12" t="n"/>
      <c r="G105" s="12" t="n"/>
      <c r="H105" s="14" t="n"/>
      <c r="I105" s="13" t="n"/>
    </row>
    <row r="106">
      <c r="A106" s="12" t="n"/>
      <c r="B106" s="12">
        <f>IF(A106="","",IFERROR(INDEX('고정자산관리대장'!$B$4:$B$503,MATCH(A106,'고정자산관리대장'!$A$4:$A$503,0))&amp;"","대장에 없는 자산"))</f>
        <v/>
      </c>
      <c r="C106" s="12">
        <f>IF(OR(A106="",B106="대장에 없는 자산"),"",INDEX('고정자산관리대장'!$I$4:$I$503,MATCH(A106,'고정자산관리대장'!$A$4:$A$503,0))&amp;"")</f>
        <v/>
      </c>
      <c r="D106" s="12" t="n"/>
      <c r="E106" s="13" t="n"/>
      <c r="F106" s="12" t="n"/>
      <c r="G106" s="12" t="n"/>
      <c r="H106" s="14" t="n"/>
      <c r="I106" s="13" t="n"/>
    </row>
    <row r="107">
      <c r="A107" s="12" t="n"/>
      <c r="B107" s="12">
        <f>IF(A107="","",IFERROR(INDEX('고정자산관리대장'!$B$4:$B$503,MATCH(A107,'고정자산관리대장'!$A$4:$A$503,0))&amp;"","대장에 없는 자산"))</f>
        <v/>
      </c>
      <c r="C107" s="12">
        <f>IF(OR(A107="",B107="대장에 없는 자산"),"",INDEX('고정자산관리대장'!$I$4:$I$503,MATCH(A107,'고정자산관리대장'!$A$4:$A$503,0))&amp;"")</f>
        <v/>
      </c>
      <c r="D107" s="12" t="n"/>
      <c r="E107" s="13" t="n"/>
      <c r="F107" s="12" t="n"/>
      <c r="G107" s="12" t="n"/>
      <c r="H107" s="14" t="n"/>
      <c r="I107" s="13" t="n"/>
    </row>
    <row r="108">
      <c r="A108" s="12" t="n"/>
      <c r="B108" s="12">
        <f>IF(A108="","",IFERROR(INDEX('고정자산관리대장'!$B$4:$B$503,MATCH(A108,'고정자산관리대장'!$A$4:$A$503,0))&amp;"","대장에 없는 자산"))</f>
        <v/>
      </c>
      <c r="C108" s="12">
        <f>IF(OR(A108="",B108="대장에 없는 자산"),"",INDEX('고정자산관리대장'!$I$4:$I$503,MATCH(A108,'고정자산관리대장'!$A$4:$A$503,0))&amp;"")</f>
        <v/>
      </c>
      <c r="D108" s="12" t="n"/>
      <c r="E108" s="13" t="n"/>
      <c r="F108" s="12" t="n"/>
      <c r="G108" s="12" t="n"/>
      <c r="H108" s="14" t="n"/>
      <c r="I108" s="13" t="n"/>
    </row>
    <row r="109">
      <c r="A109" s="12" t="n"/>
      <c r="B109" s="12">
        <f>IF(A109="","",IFERROR(INDEX('고정자산관리대장'!$B$4:$B$503,MATCH(A109,'고정자산관리대장'!$A$4:$A$503,0))&amp;"","대장에 없는 자산"))</f>
        <v/>
      </c>
      <c r="C109" s="12">
        <f>IF(OR(A109="",B109="대장에 없는 자산"),"",INDEX('고정자산관리대장'!$I$4:$I$503,MATCH(A109,'고정자산관리대장'!$A$4:$A$503,0))&amp;"")</f>
        <v/>
      </c>
      <c r="D109" s="12" t="n"/>
      <c r="E109" s="13" t="n"/>
      <c r="F109" s="12" t="n"/>
      <c r="G109" s="12" t="n"/>
      <c r="H109" s="14" t="n"/>
      <c r="I109" s="13" t="n"/>
    </row>
    <row r="110">
      <c r="A110" s="12" t="n"/>
      <c r="B110" s="12">
        <f>IF(A110="","",IFERROR(INDEX('고정자산관리대장'!$B$4:$B$503,MATCH(A110,'고정자산관리대장'!$A$4:$A$503,0))&amp;"","대장에 없는 자산"))</f>
        <v/>
      </c>
      <c r="C110" s="12">
        <f>IF(OR(A110="",B110="대장에 없는 자산"),"",INDEX('고정자산관리대장'!$I$4:$I$503,MATCH(A110,'고정자산관리대장'!$A$4:$A$503,0))&amp;"")</f>
        <v/>
      </c>
      <c r="D110" s="12" t="n"/>
      <c r="E110" s="13" t="n"/>
      <c r="F110" s="12" t="n"/>
      <c r="G110" s="12" t="n"/>
      <c r="H110" s="14" t="n"/>
      <c r="I110" s="13" t="n"/>
    </row>
    <row r="111">
      <c r="A111" s="12" t="n"/>
      <c r="B111" s="12">
        <f>IF(A111="","",IFERROR(INDEX('고정자산관리대장'!$B$4:$B$503,MATCH(A111,'고정자산관리대장'!$A$4:$A$503,0))&amp;"","대장에 없는 자산"))</f>
        <v/>
      </c>
      <c r="C111" s="12">
        <f>IF(OR(A111="",B111="대장에 없는 자산"),"",INDEX('고정자산관리대장'!$I$4:$I$503,MATCH(A111,'고정자산관리대장'!$A$4:$A$503,0))&amp;"")</f>
        <v/>
      </c>
      <c r="D111" s="12" t="n"/>
      <c r="E111" s="13" t="n"/>
      <c r="F111" s="12" t="n"/>
      <c r="G111" s="12" t="n"/>
      <c r="H111" s="14" t="n"/>
      <c r="I111" s="13" t="n"/>
    </row>
    <row r="112">
      <c r="A112" s="12" t="n"/>
      <c r="B112" s="12">
        <f>IF(A112="","",IFERROR(INDEX('고정자산관리대장'!$B$4:$B$503,MATCH(A112,'고정자산관리대장'!$A$4:$A$503,0))&amp;"","대장에 없는 자산"))</f>
        <v/>
      </c>
      <c r="C112" s="12">
        <f>IF(OR(A112="",B112="대장에 없는 자산"),"",INDEX('고정자산관리대장'!$I$4:$I$503,MATCH(A112,'고정자산관리대장'!$A$4:$A$503,0))&amp;"")</f>
        <v/>
      </c>
      <c r="D112" s="12" t="n"/>
      <c r="E112" s="13" t="n"/>
      <c r="F112" s="12" t="n"/>
      <c r="G112" s="12" t="n"/>
      <c r="H112" s="14" t="n"/>
      <c r="I112" s="13" t="n"/>
    </row>
    <row r="113">
      <c r="A113" s="12" t="n"/>
      <c r="B113" s="12">
        <f>IF(A113="","",IFERROR(INDEX('고정자산관리대장'!$B$4:$B$503,MATCH(A113,'고정자산관리대장'!$A$4:$A$503,0))&amp;"","대장에 없는 자산"))</f>
        <v/>
      </c>
      <c r="C113" s="12">
        <f>IF(OR(A113="",B113="대장에 없는 자산"),"",INDEX('고정자산관리대장'!$I$4:$I$503,MATCH(A113,'고정자산관리대장'!$A$4:$A$503,0))&amp;"")</f>
        <v/>
      </c>
      <c r="D113" s="12" t="n"/>
      <c r="E113" s="13" t="n"/>
      <c r="F113" s="12" t="n"/>
      <c r="G113" s="12" t="n"/>
      <c r="H113" s="14" t="n"/>
      <c r="I113" s="13" t="n"/>
    </row>
    <row r="114">
      <c r="A114" s="12" t="n"/>
      <c r="B114" s="12">
        <f>IF(A114="","",IFERROR(INDEX('고정자산관리대장'!$B$4:$B$503,MATCH(A114,'고정자산관리대장'!$A$4:$A$503,0))&amp;"","대장에 없는 자산"))</f>
        <v/>
      </c>
      <c r="C114" s="12">
        <f>IF(OR(A114="",B114="대장에 없는 자산"),"",INDEX('고정자산관리대장'!$I$4:$I$503,MATCH(A114,'고정자산관리대장'!$A$4:$A$503,0))&amp;"")</f>
        <v/>
      </c>
      <c r="D114" s="12" t="n"/>
      <c r="E114" s="13" t="n"/>
      <c r="F114" s="12" t="n"/>
      <c r="G114" s="12" t="n"/>
      <c r="H114" s="14" t="n"/>
      <c r="I114" s="13" t="n"/>
    </row>
    <row r="115">
      <c r="A115" s="12" t="n"/>
      <c r="B115" s="12">
        <f>IF(A115="","",IFERROR(INDEX('고정자산관리대장'!$B$4:$B$503,MATCH(A115,'고정자산관리대장'!$A$4:$A$503,0))&amp;"","대장에 없는 자산"))</f>
        <v/>
      </c>
      <c r="C115" s="12">
        <f>IF(OR(A115="",B115="대장에 없는 자산"),"",INDEX('고정자산관리대장'!$I$4:$I$503,MATCH(A115,'고정자산관리대장'!$A$4:$A$503,0))&amp;"")</f>
        <v/>
      </c>
      <c r="D115" s="12" t="n"/>
      <c r="E115" s="13" t="n"/>
      <c r="F115" s="12" t="n"/>
      <c r="G115" s="12" t="n"/>
      <c r="H115" s="14" t="n"/>
      <c r="I115" s="13" t="n"/>
    </row>
    <row r="116">
      <c r="A116" s="12" t="n"/>
      <c r="B116" s="12">
        <f>IF(A116="","",IFERROR(INDEX('고정자산관리대장'!$B$4:$B$503,MATCH(A116,'고정자산관리대장'!$A$4:$A$503,0))&amp;"","대장에 없는 자산"))</f>
        <v/>
      </c>
      <c r="C116" s="12">
        <f>IF(OR(A116="",B116="대장에 없는 자산"),"",INDEX('고정자산관리대장'!$I$4:$I$503,MATCH(A116,'고정자산관리대장'!$A$4:$A$503,0))&amp;"")</f>
        <v/>
      </c>
      <c r="D116" s="12" t="n"/>
      <c r="E116" s="13" t="n"/>
      <c r="F116" s="12" t="n"/>
      <c r="G116" s="12" t="n"/>
      <c r="H116" s="14" t="n"/>
      <c r="I116" s="13" t="n"/>
    </row>
    <row r="117">
      <c r="A117" s="12" t="n"/>
      <c r="B117" s="12">
        <f>IF(A117="","",IFERROR(INDEX('고정자산관리대장'!$B$4:$B$503,MATCH(A117,'고정자산관리대장'!$A$4:$A$503,0))&amp;"","대장에 없는 자산"))</f>
        <v/>
      </c>
      <c r="C117" s="12">
        <f>IF(OR(A117="",B117="대장에 없는 자산"),"",INDEX('고정자산관리대장'!$I$4:$I$503,MATCH(A117,'고정자산관리대장'!$A$4:$A$503,0))&amp;"")</f>
        <v/>
      </c>
      <c r="D117" s="12" t="n"/>
      <c r="E117" s="13" t="n"/>
      <c r="F117" s="12" t="n"/>
      <c r="G117" s="12" t="n"/>
      <c r="H117" s="14" t="n"/>
      <c r="I117" s="13" t="n"/>
    </row>
    <row r="118">
      <c r="A118" s="12" t="n"/>
      <c r="B118" s="12">
        <f>IF(A118="","",IFERROR(INDEX('고정자산관리대장'!$B$4:$B$503,MATCH(A118,'고정자산관리대장'!$A$4:$A$503,0))&amp;"","대장에 없는 자산"))</f>
        <v/>
      </c>
      <c r="C118" s="12">
        <f>IF(OR(A118="",B118="대장에 없는 자산"),"",INDEX('고정자산관리대장'!$I$4:$I$503,MATCH(A118,'고정자산관리대장'!$A$4:$A$503,0))&amp;"")</f>
        <v/>
      </c>
      <c r="D118" s="12" t="n"/>
      <c r="E118" s="13" t="n"/>
      <c r="F118" s="12" t="n"/>
      <c r="G118" s="12" t="n"/>
      <c r="H118" s="14" t="n"/>
      <c r="I118" s="13" t="n"/>
    </row>
    <row r="119">
      <c r="A119" s="12" t="n"/>
      <c r="B119" s="12">
        <f>IF(A119="","",IFERROR(INDEX('고정자산관리대장'!$B$4:$B$503,MATCH(A119,'고정자산관리대장'!$A$4:$A$503,0))&amp;"","대장에 없는 자산"))</f>
        <v/>
      </c>
      <c r="C119" s="12">
        <f>IF(OR(A119="",B119="대장에 없는 자산"),"",INDEX('고정자산관리대장'!$I$4:$I$503,MATCH(A119,'고정자산관리대장'!$A$4:$A$503,0))&amp;"")</f>
        <v/>
      </c>
      <c r="D119" s="12" t="n"/>
      <c r="E119" s="13" t="n"/>
      <c r="F119" s="12" t="n"/>
      <c r="G119" s="12" t="n"/>
      <c r="H119" s="14" t="n"/>
      <c r="I119" s="13" t="n"/>
    </row>
    <row r="120">
      <c r="A120" s="12" t="n"/>
      <c r="B120" s="12">
        <f>IF(A120="","",IFERROR(INDEX('고정자산관리대장'!$B$4:$B$503,MATCH(A120,'고정자산관리대장'!$A$4:$A$503,0))&amp;"","대장에 없는 자산"))</f>
        <v/>
      </c>
      <c r="C120" s="12">
        <f>IF(OR(A120="",B120="대장에 없는 자산"),"",INDEX('고정자산관리대장'!$I$4:$I$503,MATCH(A120,'고정자산관리대장'!$A$4:$A$503,0))&amp;"")</f>
        <v/>
      </c>
      <c r="D120" s="12" t="n"/>
      <c r="E120" s="13" t="n"/>
      <c r="F120" s="12" t="n"/>
      <c r="G120" s="12" t="n"/>
      <c r="H120" s="14" t="n"/>
      <c r="I120" s="13" t="n"/>
    </row>
    <row r="121">
      <c r="A121" s="12" t="n"/>
      <c r="B121" s="12">
        <f>IF(A121="","",IFERROR(INDEX('고정자산관리대장'!$B$4:$B$503,MATCH(A121,'고정자산관리대장'!$A$4:$A$503,0))&amp;"","대장에 없는 자산"))</f>
        <v/>
      </c>
      <c r="C121" s="12">
        <f>IF(OR(A121="",B121="대장에 없는 자산"),"",INDEX('고정자산관리대장'!$I$4:$I$503,MATCH(A121,'고정자산관리대장'!$A$4:$A$503,0))&amp;"")</f>
        <v/>
      </c>
      <c r="D121" s="12" t="n"/>
      <c r="E121" s="13" t="n"/>
      <c r="F121" s="12" t="n"/>
      <c r="G121" s="12" t="n"/>
      <c r="H121" s="14" t="n"/>
      <c r="I121" s="13" t="n"/>
    </row>
    <row r="122">
      <c r="A122" s="12" t="n"/>
      <c r="B122" s="12">
        <f>IF(A122="","",IFERROR(INDEX('고정자산관리대장'!$B$4:$B$503,MATCH(A122,'고정자산관리대장'!$A$4:$A$503,0))&amp;"","대장에 없는 자산"))</f>
        <v/>
      </c>
      <c r="C122" s="12">
        <f>IF(OR(A122="",B122="대장에 없는 자산"),"",INDEX('고정자산관리대장'!$I$4:$I$503,MATCH(A122,'고정자산관리대장'!$A$4:$A$503,0))&amp;"")</f>
        <v/>
      </c>
      <c r="D122" s="12" t="n"/>
      <c r="E122" s="13" t="n"/>
      <c r="F122" s="12" t="n"/>
      <c r="G122" s="12" t="n"/>
      <c r="H122" s="14" t="n"/>
      <c r="I122" s="13" t="n"/>
    </row>
    <row r="123">
      <c r="A123" s="12" t="n"/>
      <c r="B123" s="12">
        <f>IF(A123="","",IFERROR(INDEX('고정자산관리대장'!$B$4:$B$503,MATCH(A123,'고정자산관리대장'!$A$4:$A$503,0))&amp;"","대장에 없는 자산"))</f>
        <v/>
      </c>
      <c r="C123" s="12">
        <f>IF(OR(A123="",B123="대장에 없는 자산"),"",INDEX('고정자산관리대장'!$I$4:$I$503,MATCH(A123,'고정자산관리대장'!$A$4:$A$503,0))&amp;"")</f>
        <v/>
      </c>
      <c r="D123" s="12" t="n"/>
      <c r="E123" s="13" t="n"/>
      <c r="F123" s="12" t="n"/>
      <c r="G123" s="12" t="n"/>
      <c r="H123" s="14" t="n"/>
      <c r="I123" s="13" t="n"/>
    </row>
    <row r="124">
      <c r="A124" s="12" t="n"/>
      <c r="B124" s="12">
        <f>IF(A124="","",IFERROR(INDEX('고정자산관리대장'!$B$4:$B$503,MATCH(A124,'고정자산관리대장'!$A$4:$A$503,0))&amp;"","대장에 없는 자산"))</f>
        <v/>
      </c>
      <c r="C124" s="12">
        <f>IF(OR(A124="",B124="대장에 없는 자산"),"",INDEX('고정자산관리대장'!$I$4:$I$503,MATCH(A124,'고정자산관리대장'!$A$4:$A$503,0))&amp;"")</f>
        <v/>
      </c>
      <c r="D124" s="12" t="n"/>
      <c r="E124" s="13" t="n"/>
      <c r="F124" s="12" t="n"/>
      <c r="G124" s="12" t="n"/>
      <c r="H124" s="14" t="n"/>
      <c r="I124" s="13" t="n"/>
    </row>
    <row r="125">
      <c r="A125" s="12" t="n"/>
      <c r="B125" s="12">
        <f>IF(A125="","",IFERROR(INDEX('고정자산관리대장'!$B$4:$B$503,MATCH(A125,'고정자산관리대장'!$A$4:$A$503,0))&amp;"","대장에 없는 자산"))</f>
        <v/>
      </c>
      <c r="C125" s="12">
        <f>IF(OR(A125="",B125="대장에 없는 자산"),"",INDEX('고정자산관리대장'!$I$4:$I$503,MATCH(A125,'고정자산관리대장'!$A$4:$A$503,0))&amp;"")</f>
        <v/>
      </c>
      <c r="D125" s="12" t="n"/>
      <c r="E125" s="13" t="n"/>
      <c r="F125" s="12" t="n"/>
      <c r="G125" s="12" t="n"/>
      <c r="H125" s="14" t="n"/>
      <c r="I125" s="13" t="n"/>
    </row>
    <row r="126">
      <c r="A126" s="12" t="n"/>
      <c r="B126" s="12">
        <f>IF(A126="","",IFERROR(INDEX('고정자산관리대장'!$B$4:$B$503,MATCH(A126,'고정자산관리대장'!$A$4:$A$503,0))&amp;"","대장에 없는 자산"))</f>
        <v/>
      </c>
      <c r="C126" s="12">
        <f>IF(OR(A126="",B126="대장에 없는 자산"),"",INDEX('고정자산관리대장'!$I$4:$I$503,MATCH(A126,'고정자산관리대장'!$A$4:$A$503,0))&amp;"")</f>
        <v/>
      </c>
      <c r="D126" s="12" t="n"/>
      <c r="E126" s="13" t="n"/>
      <c r="F126" s="12" t="n"/>
      <c r="G126" s="12" t="n"/>
      <c r="H126" s="14" t="n"/>
      <c r="I126" s="13" t="n"/>
    </row>
    <row r="127">
      <c r="A127" s="12" t="n"/>
      <c r="B127" s="12">
        <f>IF(A127="","",IFERROR(INDEX('고정자산관리대장'!$B$4:$B$503,MATCH(A127,'고정자산관리대장'!$A$4:$A$503,0))&amp;"","대장에 없는 자산"))</f>
        <v/>
      </c>
      <c r="C127" s="12">
        <f>IF(OR(A127="",B127="대장에 없는 자산"),"",INDEX('고정자산관리대장'!$I$4:$I$503,MATCH(A127,'고정자산관리대장'!$A$4:$A$503,0))&amp;"")</f>
        <v/>
      </c>
      <c r="D127" s="12" t="n"/>
      <c r="E127" s="13" t="n"/>
      <c r="F127" s="12" t="n"/>
      <c r="G127" s="12" t="n"/>
      <c r="H127" s="14" t="n"/>
      <c r="I127" s="13" t="n"/>
    </row>
    <row r="128">
      <c r="A128" s="12" t="n"/>
      <c r="B128" s="12">
        <f>IF(A128="","",IFERROR(INDEX('고정자산관리대장'!$B$4:$B$503,MATCH(A128,'고정자산관리대장'!$A$4:$A$503,0))&amp;"","대장에 없는 자산"))</f>
        <v/>
      </c>
      <c r="C128" s="12">
        <f>IF(OR(A128="",B128="대장에 없는 자산"),"",INDEX('고정자산관리대장'!$I$4:$I$503,MATCH(A128,'고정자산관리대장'!$A$4:$A$503,0))&amp;"")</f>
        <v/>
      </c>
      <c r="D128" s="12" t="n"/>
      <c r="E128" s="13" t="n"/>
      <c r="F128" s="12" t="n"/>
      <c r="G128" s="12" t="n"/>
      <c r="H128" s="14" t="n"/>
      <c r="I128" s="13" t="n"/>
    </row>
    <row r="129">
      <c r="A129" s="12" t="n"/>
      <c r="B129" s="12">
        <f>IF(A129="","",IFERROR(INDEX('고정자산관리대장'!$B$4:$B$503,MATCH(A129,'고정자산관리대장'!$A$4:$A$503,0))&amp;"","대장에 없는 자산"))</f>
        <v/>
      </c>
      <c r="C129" s="12">
        <f>IF(OR(A129="",B129="대장에 없는 자산"),"",INDEX('고정자산관리대장'!$I$4:$I$503,MATCH(A129,'고정자산관리대장'!$A$4:$A$503,0))&amp;"")</f>
        <v/>
      </c>
      <c r="D129" s="12" t="n"/>
      <c r="E129" s="13" t="n"/>
      <c r="F129" s="12" t="n"/>
      <c r="G129" s="12" t="n"/>
      <c r="H129" s="14" t="n"/>
      <c r="I129" s="13" t="n"/>
    </row>
    <row r="130">
      <c r="A130" s="12" t="n"/>
      <c r="B130" s="12">
        <f>IF(A130="","",IFERROR(INDEX('고정자산관리대장'!$B$4:$B$503,MATCH(A130,'고정자산관리대장'!$A$4:$A$503,0))&amp;"","대장에 없는 자산"))</f>
        <v/>
      </c>
      <c r="C130" s="12">
        <f>IF(OR(A130="",B130="대장에 없는 자산"),"",INDEX('고정자산관리대장'!$I$4:$I$503,MATCH(A130,'고정자산관리대장'!$A$4:$A$503,0))&amp;"")</f>
        <v/>
      </c>
      <c r="D130" s="12" t="n"/>
      <c r="E130" s="13" t="n"/>
      <c r="F130" s="12" t="n"/>
      <c r="G130" s="12" t="n"/>
      <c r="H130" s="14" t="n"/>
      <c r="I130" s="13" t="n"/>
    </row>
    <row r="131">
      <c r="A131" s="12" t="n"/>
      <c r="B131" s="12">
        <f>IF(A131="","",IFERROR(INDEX('고정자산관리대장'!$B$4:$B$503,MATCH(A131,'고정자산관리대장'!$A$4:$A$503,0))&amp;"","대장에 없는 자산"))</f>
        <v/>
      </c>
      <c r="C131" s="12">
        <f>IF(OR(A131="",B131="대장에 없는 자산"),"",INDEX('고정자산관리대장'!$I$4:$I$503,MATCH(A131,'고정자산관리대장'!$A$4:$A$503,0))&amp;"")</f>
        <v/>
      </c>
      <c r="D131" s="12" t="n"/>
      <c r="E131" s="13" t="n"/>
      <c r="F131" s="12" t="n"/>
      <c r="G131" s="12" t="n"/>
      <c r="H131" s="14" t="n"/>
      <c r="I131" s="13" t="n"/>
    </row>
    <row r="132">
      <c r="A132" s="12" t="n"/>
      <c r="B132" s="12">
        <f>IF(A132="","",IFERROR(INDEX('고정자산관리대장'!$B$4:$B$503,MATCH(A132,'고정자산관리대장'!$A$4:$A$503,0))&amp;"","대장에 없는 자산"))</f>
        <v/>
      </c>
      <c r="C132" s="12">
        <f>IF(OR(A132="",B132="대장에 없는 자산"),"",INDEX('고정자산관리대장'!$I$4:$I$503,MATCH(A132,'고정자산관리대장'!$A$4:$A$503,0))&amp;"")</f>
        <v/>
      </c>
      <c r="D132" s="12" t="n"/>
      <c r="E132" s="13" t="n"/>
      <c r="F132" s="12" t="n"/>
      <c r="G132" s="12" t="n"/>
      <c r="H132" s="14" t="n"/>
      <c r="I132" s="13" t="n"/>
    </row>
    <row r="133">
      <c r="A133" s="12" t="n"/>
      <c r="B133" s="12">
        <f>IF(A133="","",IFERROR(INDEX('고정자산관리대장'!$B$4:$B$503,MATCH(A133,'고정자산관리대장'!$A$4:$A$503,0))&amp;"","대장에 없는 자산"))</f>
        <v/>
      </c>
      <c r="C133" s="12">
        <f>IF(OR(A133="",B133="대장에 없는 자산"),"",INDEX('고정자산관리대장'!$I$4:$I$503,MATCH(A133,'고정자산관리대장'!$A$4:$A$503,0))&amp;"")</f>
        <v/>
      </c>
      <c r="D133" s="12" t="n"/>
      <c r="E133" s="13" t="n"/>
      <c r="F133" s="12" t="n"/>
      <c r="G133" s="12" t="n"/>
      <c r="H133" s="14" t="n"/>
      <c r="I133" s="13" t="n"/>
    </row>
    <row r="134">
      <c r="A134" s="12" t="n"/>
      <c r="B134" s="12">
        <f>IF(A134="","",IFERROR(INDEX('고정자산관리대장'!$B$4:$B$503,MATCH(A134,'고정자산관리대장'!$A$4:$A$503,0))&amp;"","대장에 없는 자산"))</f>
        <v/>
      </c>
      <c r="C134" s="12">
        <f>IF(OR(A134="",B134="대장에 없는 자산"),"",INDEX('고정자산관리대장'!$I$4:$I$503,MATCH(A134,'고정자산관리대장'!$A$4:$A$503,0))&amp;"")</f>
        <v/>
      </c>
      <c r="D134" s="12" t="n"/>
      <c r="E134" s="13" t="n"/>
      <c r="F134" s="12" t="n"/>
      <c r="G134" s="12" t="n"/>
      <c r="H134" s="14" t="n"/>
      <c r="I134" s="13" t="n"/>
    </row>
    <row r="135">
      <c r="A135" s="12" t="n"/>
      <c r="B135" s="12">
        <f>IF(A135="","",IFERROR(INDEX('고정자산관리대장'!$B$4:$B$503,MATCH(A135,'고정자산관리대장'!$A$4:$A$503,0))&amp;"","대장에 없는 자산"))</f>
        <v/>
      </c>
      <c r="C135" s="12">
        <f>IF(OR(A135="",B135="대장에 없는 자산"),"",INDEX('고정자산관리대장'!$I$4:$I$503,MATCH(A135,'고정자산관리대장'!$A$4:$A$503,0))&amp;"")</f>
        <v/>
      </c>
      <c r="D135" s="12" t="n"/>
      <c r="E135" s="13" t="n"/>
      <c r="F135" s="12" t="n"/>
      <c r="G135" s="12" t="n"/>
      <c r="H135" s="14" t="n"/>
      <c r="I135" s="13" t="n"/>
    </row>
    <row r="136">
      <c r="A136" s="12" t="n"/>
      <c r="B136" s="12">
        <f>IF(A136="","",IFERROR(INDEX('고정자산관리대장'!$B$4:$B$503,MATCH(A136,'고정자산관리대장'!$A$4:$A$503,0))&amp;"","대장에 없는 자산"))</f>
        <v/>
      </c>
      <c r="C136" s="12">
        <f>IF(OR(A136="",B136="대장에 없는 자산"),"",INDEX('고정자산관리대장'!$I$4:$I$503,MATCH(A136,'고정자산관리대장'!$A$4:$A$503,0))&amp;"")</f>
        <v/>
      </c>
      <c r="D136" s="12" t="n"/>
      <c r="E136" s="13" t="n"/>
      <c r="F136" s="12" t="n"/>
      <c r="G136" s="12" t="n"/>
      <c r="H136" s="14" t="n"/>
      <c r="I136" s="13" t="n"/>
    </row>
    <row r="137">
      <c r="A137" s="12" t="n"/>
      <c r="B137" s="12">
        <f>IF(A137="","",IFERROR(INDEX('고정자산관리대장'!$B$4:$B$503,MATCH(A137,'고정자산관리대장'!$A$4:$A$503,0))&amp;"","대장에 없는 자산"))</f>
        <v/>
      </c>
      <c r="C137" s="12">
        <f>IF(OR(A137="",B137="대장에 없는 자산"),"",INDEX('고정자산관리대장'!$I$4:$I$503,MATCH(A137,'고정자산관리대장'!$A$4:$A$503,0))&amp;"")</f>
        <v/>
      </c>
      <c r="D137" s="12" t="n"/>
      <c r="E137" s="13" t="n"/>
      <c r="F137" s="12" t="n"/>
      <c r="G137" s="12" t="n"/>
      <c r="H137" s="14" t="n"/>
      <c r="I137" s="13" t="n"/>
    </row>
    <row r="138">
      <c r="A138" s="12" t="n"/>
      <c r="B138" s="12">
        <f>IF(A138="","",IFERROR(INDEX('고정자산관리대장'!$B$4:$B$503,MATCH(A138,'고정자산관리대장'!$A$4:$A$503,0))&amp;"","대장에 없는 자산"))</f>
        <v/>
      </c>
      <c r="C138" s="12">
        <f>IF(OR(A138="",B138="대장에 없는 자산"),"",INDEX('고정자산관리대장'!$I$4:$I$503,MATCH(A138,'고정자산관리대장'!$A$4:$A$503,0))&amp;"")</f>
        <v/>
      </c>
      <c r="D138" s="12" t="n"/>
      <c r="E138" s="13" t="n"/>
      <c r="F138" s="12" t="n"/>
      <c r="G138" s="12" t="n"/>
      <c r="H138" s="14" t="n"/>
      <c r="I138" s="13" t="n"/>
    </row>
    <row r="139">
      <c r="A139" s="12" t="n"/>
      <c r="B139" s="12">
        <f>IF(A139="","",IFERROR(INDEX('고정자산관리대장'!$B$4:$B$503,MATCH(A139,'고정자산관리대장'!$A$4:$A$503,0))&amp;"","대장에 없는 자산"))</f>
        <v/>
      </c>
      <c r="C139" s="12">
        <f>IF(OR(A139="",B139="대장에 없는 자산"),"",INDEX('고정자산관리대장'!$I$4:$I$503,MATCH(A139,'고정자산관리대장'!$A$4:$A$503,0))&amp;"")</f>
        <v/>
      </c>
      <c r="D139" s="12" t="n"/>
      <c r="E139" s="13" t="n"/>
      <c r="F139" s="12" t="n"/>
      <c r="G139" s="12" t="n"/>
      <c r="H139" s="14" t="n"/>
      <c r="I139" s="13" t="n"/>
    </row>
    <row r="140">
      <c r="A140" s="12" t="n"/>
      <c r="B140" s="12">
        <f>IF(A140="","",IFERROR(INDEX('고정자산관리대장'!$B$4:$B$503,MATCH(A140,'고정자산관리대장'!$A$4:$A$503,0))&amp;"","대장에 없는 자산"))</f>
        <v/>
      </c>
      <c r="C140" s="12">
        <f>IF(OR(A140="",B140="대장에 없는 자산"),"",INDEX('고정자산관리대장'!$I$4:$I$503,MATCH(A140,'고정자산관리대장'!$A$4:$A$503,0))&amp;"")</f>
        <v/>
      </c>
      <c r="D140" s="12" t="n"/>
      <c r="E140" s="13" t="n"/>
      <c r="F140" s="12" t="n"/>
      <c r="G140" s="12" t="n"/>
      <c r="H140" s="14" t="n"/>
      <c r="I140" s="13" t="n"/>
    </row>
    <row r="141">
      <c r="A141" s="12" t="n"/>
      <c r="B141" s="12">
        <f>IF(A141="","",IFERROR(INDEX('고정자산관리대장'!$B$4:$B$503,MATCH(A141,'고정자산관리대장'!$A$4:$A$503,0))&amp;"","대장에 없는 자산"))</f>
        <v/>
      </c>
      <c r="C141" s="12">
        <f>IF(OR(A141="",B141="대장에 없는 자산"),"",INDEX('고정자산관리대장'!$I$4:$I$503,MATCH(A141,'고정자산관리대장'!$A$4:$A$503,0))&amp;"")</f>
        <v/>
      </c>
      <c r="D141" s="12" t="n"/>
      <c r="E141" s="13" t="n"/>
      <c r="F141" s="12" t="n"/>
      <c r="G141" s="12" t="n"/>
      <c r="H141" s="14" t="n"/>
      <c r="I141" s="13" t="n"/>
    </row>
    <row r="142">
      <c r="A142" s="12" t="n"/>
      <c r="B142" s="12">
        <f>IF(A142="","",IFERROR(INDEX('고정자산관리대장'!$B$4:$B$503,MATCH(A142,'고정자산관리대장'!$A$4:$A$503,0))&amp;"","대장에 없는 자산"))</f>
        <v/>
      </c>
      <c r="C142" s="12">
        <f>IF(OR(A142="",B142="대장에 없는 자산"),"",INDEX('고정자산관리대장'!$I$4:$I$503,MATCH(A142,'고정자산관리대장'!$A$4:$A$503,0))&amp;"")</f>
        <v/>
      </c>
      <c r="D142" s="12" t="n"/>
      <c r="E142" s="13" t="n"/>
      <c r="F142" s="12" t="n"/>
      <c r="G142" s="12" t="n"/>
      <c r="H142" s="14" t="n"/>
      <c r="I142" s="13" t="n"/>
    </row>
    <row r="143">
      <c r="A143" s="12" t="n"/>
      <c r="B143" s="12">
        <f>IF(A143="","",IFERROR(INDEX('고정자산관리대장'!$B$4:$B$503,MATCH(A143,'고정자산관리대장'!$A$4:$A$503,0))&amp;"","대장에 없는 자산"))</f>
        <v/>
      </c>
      <c r="C143" s="12">
        <f>IF(OR(A143="",B143="대장에 없는 자산"),"",INDEX('고정자산관리대장'!$I$4:$I$503,MATCH(A143,'고정자산관리대장'!$A$4:$A$503,0))&amp;"")</f>
        <v/>
      </c>
      <c r="D143" s="12" t="n"/>
      <c r="E143" s="13" t="n"/>
      <c r="F143" s="12" t="n"/>
      <c r="G143" s="12" t="n"/>
      <c r="H143" s="14" t="n"/>
      <c r="I143" s="13" t="n"/>
    </row>
    <row r="144">
      <c r="A144" s="12" t="n"/>
      <c r="B144" s="12">
        <f>IF(A144="","",IFERROR(INDEX('고정자산관리대장'!$B$4:$B$503,MATCH(A144,'고정자산관리대장'!$A$4:$A$503,0))&amp;"","대장에 없는 자산"))</f>
        <v/>
      </c>
      <c r="C144" s="12">
        <f>IF(OR(A144="",B144="대장에 없는 자산"),"",INDEX('고정자산관리대장'!$I$4:$I$503,MATCH(A144,'고정자산관리대장'!$A$4:$A$503,0))&amp;"")</f>
        <v/>
      </c>
      <c r="D144" s="12" t="n"/>
      <c r="E144" s="13" t="n"/>
      <c r="F144" s="12" t="n"/>
      <c r="G144" s="12" t="n"/>
      <c r="H144" s="14" t="n"/>
      <c r="I144" s="13" t="n"/>
    </row>
    <row r="145">
      <c r="A145" s="12" t="n"/>
      <c r="B145" s="12">
        <f>IF(A145="","",IFERROR(INDEX('고정자산관리대장'!$B$4:$B$503,MATCH(A145,'고정자산관리대장'!$A$4:$A$503,0))&amp;"","대장에 없는 자산"))</f>
        <v/>
      </c>
      <c r="C145" s="12">
        <f>IF(OR(A145="",B145="대장에 없는 자산"),"",INDEX('고정자산관리대장'!$I$4:$I$503,MATCH(A145,'고정자산관리대장'!$A$4:$A$503,0))&amp;"")</f>
        <v/>
      </c>
      <c r="D145" s="12" t="n"/>
      <c r="E145" s="13" t="n"/>
      <c r="F145" s="12" t="n"/>
      <c r="G145" s="12" t="n"/>
      <c r="H145" s="14" t="n"/>
      <c r="I145" s="13" t="n"/>
    </row>
    <row r="146">
      <c r="A146" s="12" t="n"/>
      <c r="B146" s="12">
        <f>IF(A146="","",IFERROR(INDEX('고정자산관리대장'!$B$4:$B$503,MATCH(A146,'고정자산관리대장'!$A$4:$A$503,0))&amp;"","대장에 없는 자산"))</f>
        <v/>
      </c>
      <c r="C146" s="12">
        <f>IF(OR(A146="",B146="대장에 없는 자산"),"",INDEX('고정자산관리대장'!$I$4:$I$503,MATCH(A146,'고정자산관리대장'!$A$4:$A$503,0))&amp;"")</f>
        <v/>
      </c>
      <c r="D146" s="12" t="n"/>
      <c r="E146" s="13" t="n"/>
      <c r="F146" s="12" t="n"/>
      <c r="G146" s="12" t="n"/>
      <c r="H146" s="14" t="n"/>
      <c r="I146" s="13" t="n"/>
    </row>
    <row r="147">
      <c r="A147" s="12" t="n"/>
      <c r="B147" s="12">
        <f>IF(A147="","",IFERROR(INDEX('고정자산관리대장'!$B$4:$B$503,MATCH(A147,'고정자산관리대장'!$A$4:$A$503,0))&amp;"","대장에 없는 자산"))</f>
        <v/>
      </c>
      <c r="C147" s="12">
        <f>IF(OR(A147="",B147="대장에 없는 자산"),"",INDEX('고정자산관리대장'!$I$4:$I$503,MATCH(A147,'고정자산관리대장'!$A$4:$A$503,0))&amp;"")</f>
        <v/>
      </c>
      <c r="D147" s="12" t="n"/>
      <c r="E147" s="13" t="n"/>
      <c r="F147" s="12" t="n"/>
      <c r="G147" s="12" t="n"/>
      <c r="H147" s="14" t="n"/>
      <c r="I147" s="13" t="n"/>
    </row>
    <row r="148">
      <c r="A148" s="12" t="n"/>
      <c r="B148" s="12">
        <f>IF(A148="","",IFERROR(INDEX('고정자산관리대장'!$B$4:$B$503,MATCH(A148,'고정자산관리대장'!$A$4:$A$503,0))&amp;"","대장에 없는 자산"))</f>
        <v/>
      </c>
      <c r="C148" s="12">
        <f>IF(OR(A148="",B148="대장에 없는 자산"),"",INDEX('고정자산관리대장'!$I$4:$I$503,MATCH(A148,'고정자산관리대장'!$A$4:$A$503,0))&amp;"")</f>
        <v/>
      </c>
      <c r="D148" s="12" t="n"/>
      <c r="E148" s="13" t="n"/>
      <c r="F148" s="12" t="n"/>
      <c r="G148" s="12" t="n"/>
      <c r="H148" s="14" t="n"/>
      <c r="I148" s="13" t="n"/>
    </row>
    <row r="149">
      <c r="A149" s="12" t="n"/>
      <c r="B149" s="12">
        <f>IF(A149="","",IFERROR(INDEX('고정자산관리대장'!$B$4:$B$503,MATCH(A149,'고정자산관리대장'!$A$4:$A$503,0))&amp;"","대장에 없는 자산"))</f>
        <v/>
      </c>
      <c r="C149" s="12">
        <f>IF(OR(A149="",B149="대장에 없는 자산"),"",INDEX('고정자산관리대장'!$I$4:$I$503,MATCH(A149,'고정자산관리대장'!$A$4:$A$503,0))&amp;"")</f>
        <v/>
      </c>
      <c r="D149" s="12" t="n"/>
      <c r="E149" s="13" t="n"/>
      <c r="F149" s="12" t="n"/>
      <c r="G149" s="12" t="n"/>
      <c r="H149" s="14" t="n"/>
      <c r="I149" s="13" t="n"/>
    </row>
    <row r="150">
      <c r="A150" s="12" t="n"/>
      <c r="B150" s="12">
        <f>IF(A150="","",IFERROR(INDEX('고정자산관리대장'!$B$4:$B$503,MATCH(A150,'고정자산관리대장'!$A$4:$A$503,0))&amp;"","대장에 없는 자산"))</f>
        <v/>
      </c>
      <c r="C150" s="12">
        <f>IF(OR(A150="",B150="대장에 없는 자산"),"",INDEX('고정자산관리대장'!$I$4:$I$503,MATCH(A150,'고정자산관리대장'!$A$4:$A$503,0))&amp;"")</f>
        <v/>
      </c>
      <c r="D150" s="12" t="n"/>
      <c r="E150" s="13" t="n"/>
      <c r="F150" s="12" t="n"/>
      <c r="G150" s="12" t="n"/>
      <c r="H150" s="14" t="n"/>
      <c r="I150" s="13" t="n"/>
    </row>
    <row r="151">
      <c r="A151" s="12" t="n"/>
      <c r="B151" s="12">
        <f>IF(A151="","",IFERROR(INDEX('고정자산관리대장'!$B$4:$B$503,MATCH(A151,'고정자산관리대장'!$A$4:$A$503,0))&amp;"","대장에 없는 자산"))</f>
        <v/>
      </c>
      <c r="C151" s="12">
        <f>IF(OR(A151="",B151="대장에 없는 자산"),"",INDEX('고정자산관리대장'!$I$4:$I$503,MATCH(A151,'고정자산관리대장'!$A$4:$A$503,0))&amp;"")</f>
        <v/>
      </c>
      <c r="D151" s="12" t="n"/>
      <c r="E151" s="13" t="n"/>
      <c r="F151" s="12" t="n"/>
      <c r="G151" s="12" t="n"/>
      <c r="H151" s="14" t="n"/>
      <c r="I151" s="13" t="n"/>
    </row>
    <row r="152">
      <c r="A152" s="12" t="n"/>
      <c r="B152" s="12">
        <f>IF(A152="","",IFERROR(INDEX('고정자산관리대장'!$B$4:$B$503,MATCH(A152,'고정자산관리대장'!$A$4:$A$503,0))&amp;"","대장에 없는 자산"))</f>
        <v/>
      </c>
      <c r="C152" s="12">
        <f>IF(OR(A152="",B152="대장에 없는 자산"),"",INDEX('고정자산관리대장'!$I$4:$I$503,MATCH(A152,'고정자산관리대장'!$A$4:$A$503,0))&amp;"")</f>
        <v/>
      </c>
      <c r="D152" s="12" t="n"/>
      <c r="E152" s="13" t="n"/>
      <c r="F152" s="12" t="n"/>
      <c r="G152" s="12" t="n"/>
      <c r="H152" s="14" t="n"/>
      <c r="I152" s="13" t="n"/>
    </row>
    <row r="153">
      <c r="A153" s="12" t="n"/>
      <c r="B153" s="12">
        <f>IF(A153="","",IFERROR(INDEX('고정자산관리대장'!$B$4:$B$503,MATCH(A153,'고정자산관리대장'!$A$4:$A$503,0))&amp;"","대장에 없는 자산"))</f>
        <v/>
      </c>
      <c r="C153" s="12">
        <f>IF(OR(A153="",B153="대장에 없는 자산"),"",INDEX('고정자산관리대장'!$I$4:$I$503,MATCH(A153,'고정자산관리대장'!$A$4:$A$503,0))&amp;"")</f>
        <v/>
      </c>
      <c r="D153" s="12" t="n"/>
      <c r="E153" s="13" t="n"/>
      <c r="F153" s="12" t="n"/>
      <c r="G153" s="12" t="n"/>
      <c r="H153" s="14" t="n"/>
      <c r="I153" s="13" t="n"/>
    </row>
    <row r="154">
      <c r="A154" s="12" t="n"/>
      <c r="B154" s="12">
        <f>IF(A154="","",IFERROR(INDEX('고정자산관리대장'!$B$4:$B$503,MATCH(A154,'고정자산관리대장'!$A$4:$A$503,0))&amp;"","대장에 없는 자산"))</f>
        <v/>
      </c>
      <c r="C154" s="12">
        <f>IF(OR(A154="",B154="대장에 없는 자산"),"",INDEX('고정자산관리대장'!$I$4:$I$503,MATCH(A154,'고정자산관리대장'!$A$4:$A$503,0))&amp;"")</f>
        <v/>
      </c>
      <c r="D154" s="12" t="n"/>
      <c r="E154" s="13" t="n"/>
      <c r="F154" s="12" t="n"/>
      <c r="G154" s="12" t="n"/>
      <c r="H154" s="14" t="n"/>
      <c r="I154" s="13" t="n"/>
    </row>
    <row r="155">
      <c r="A155" s="12" t="n"/>
      <c r="B155" s="12">
        <f>IF(A155="","",IFERROR(INDEX('고정자산관리대장'!$B$4:$B$503,MATCH(A155,'고정자산관리대장'!$A$4:$A$503,0))&amp;"","대장에 없는 자산"))</f>
        <v/>
      </c>
      <c r="C155" s="12">
        <f>IF(OR(A155="",B155="대장에 없는 자산"),"",INDEX('고정자산관리대장'!$I$4:$I$503,MATCH(A155,'고정자산관리대장'!$A$4:$A$503,0))&amp;"")</f>
        <v/>
      </c>
      <c r="D155" s="12" t="n"/>
      <c r="E155" s="13" t="n"/>
      <c r="F155" s="12" t="n"/>
      <c r="G155" s="12" t="n"/>
      <c r="H155" s="14" t="n"/>
      <c r="I155" s="13" t="n"/>
    </row>
    <row r="156">
      <c r="A156" s="12" t="n"/>
      <c r="B156" s="12">
        <f>IF(A156="","",IFERROR(INDEX('고정자산관리대장'!$B$4:$B$503,MATCH(A156,'고정자산관리대장'!$A$4:$A$503,0))&amp;"","대장에 없는 자산"))</f>
        <v/>
      </c>
      <c r="C156" s="12">
        <f>IF(OR(A156="",B156="대장에 없는 자산"),"",INDEX('고정자산관리대장'!$I$4:$I$503,MATCH(A156,'고정자산관리대장'!$A$4:$A$503,0))&amp;"")</f>
        <v/>
      </c>
      <c r="D156" s="12" t="n"/>
      <c r="E156" s="13" t="n"/>
      <c r="F156" s="12" t="n"/>
      <c r="G156" s="12" t="n"/>
      <c r="H156" s="14" t="n"/>
      <c r="I156" s="13" t="n"/>
    </row>
    <row r="157">
      <c r="A157" s="12" t="n"/>
      <c r="B157" s="12">
        <f>IF(A157="","",IFERROR(INDEX('고정자산관리대장'!$B$4:$B$503,MATCH(A157,'고정자산관리대장'!$A$4:$A$503,0))&amp;"","대장에 없는 자산"))</f>
        <v/>
      </c>
      <c r="C157" s="12">
        <f>IF(OR(A157="",B157="대장에 없는 자산"),"",INDEX('고정자산관리대장'!$I$4:$I$503,MATCH(A157,'고정자산관리대장'!$A$4:$A$503,0))&amp;"")</f>
        <v/>
      </c>
      <c r="D157" s="12" t="n"/>
      <c r="E157" s="13" t="n"/>
      <c r="F157" s="12" t="n"/>
      <c r="G157" s="12" t="n"/>
      <c r="H157" s="14" t="n"/>
      <c r="I157" s="13" t="n"/>
    </row>
    <row r="158">
      <c r="A158" s="12" t="n"/>
      <c r="B158" s="12">
        <f>IF(A158="","",IFERROR(INDEX('고정자산관리대장'!$B$4:$B$503,MATCH(A158,'고정자산관리대장'!$A$4:$A$503,0))&amp;"","대장에 없는 자산"))</f>
        <v/>
      </c>
      <c r="C158" s="12">
        <f>IF(OR(A158="",B158="대장에 없는 자산"),"",INDEX('고정자산관리대장'!$I$4:$I$503,MATCH(A158,'고정자산관리대장'!$A$4:$A$503,0))&amp;"")</f>
        <v/>
      </c>
      <c r="D158" s="12" t="n"/>
      <c r="E158" s="13" t="n"/>
      <c r="F158" s="12" t="n"/>
      <c r="G158" s="12" t="n"/>
      <c r="H158" s="14" t="n"/>
      <c r="I158" s="13" t="n"/>
    </row>
    <row r="159">
      <c r="A159" s="12" t="n"/>
      <c r="B159" s="12">
        <f>IF(A159="","",IFERROR(INDEX('고정자산관리대장'!$B$4:$B$503,MATCH(A159,'고정자산관리대장'!$A$4:$A$503,0))&amp;"","대장에 없는 자산"))</f>
        <v/>
      </c>
      <c r="C159" s="12">
        <f>IF(OR(A159="",B159="대장에 없는 자산"),"",INDEX('고정자산관리대장'!$I$4:$I$503,MATCH(A159,'고정자산관리대장'!$A$4:$A$503,0))&amp;"")</f>
        <v/>
      </c>
      <c r="D159" s="12" t="n"/>
      <c r="E159" s="13" t="n"/>
      <c r="F159" s="12" t="n"/>
      <c r="G159" s="12" t="n"/>
      <c r="H159" s="14" t="n"/>
      <c r="I159" s="13" t="n"/>
    </row>
    <row r="160">
      <c r="A160" s="12" t="n"/>
      <c r="B160" s="12">
        <f>IF(A160="","",IFERROR(INDEX('고정자산관리대장'!$B$4:$B$503,MATCH(A160,'고정자산관리대장'!$A$4:$A$503,0))&amp;"","대장에 없는 자산"))</f>
        <v/>
      </c>
      <c r="C160" s="12">
        <f>IF(OR(A160="",B160="대장에 없는 자산"),"",INDEX('고정자산관리대장'!$I$4:$I$503,MATCH(A160,'고정자산관리대장'!$A$4:$A$503,0))&amp;"")</f>
        <v/>
      </c>
      <c r="D160" s="12" t="n"/>
      <c r="E160" s="13" t="n"/>
      <c r="F160" s="12" t="n"/>
      <c r="G160" s="12" t="n"/>
      <c r="H160" s="14" t="n"/>
      <c r="I160" s="13" t="n"/>
    </row>
    <row r="161">
      <c r="A161" s="12" t="n"/>
      <c r="B161" s="12">
        <f>IF(A161="","",IFERROR(INDEX('고정자산관리대장'!$B$4:$B$503,MATCH(A161,'고정자산관리대장'!$A$4:$A$503,0))&amp;"","대장에 없는 자산"))</f>
        <v/>
      </c>
      <c r="C161" s="12">
        <f>IF(OR(A161="",B161="대장에 없는 자산"),"",INDEX('고정자산관리대장'!$I$4:$I$503,MATCH(A161,'고정자산관리대장'!$A$4:$A$503,0))&amp;"")</f>
        <v/>
      </c>
      <c r="D161" s="12" t="n"/>
      <c r="E161" s="13" t="n"/>
      <c r="F161" s="12" t="n"/>
      <c r="G161" s="12" t="n"/>
      <c r="H161" s="14" t="n"/>
      <c r="I161" s="13" t="n"/>
    </row>
    <row r="162">
      <c r="A162" s="12" t="n"/>
      <c r="B162" s="12">
        <f>IF(A162="","",IFERROR(INDEX('고정자산관리대장'!$B$4:$B$503,MATCH(A162,'고정자산관리대장'!$A$4:$A$503,0))&amp;"","대장에 없는 자산"))</f>
        <v/>
      </c>
      <c r="C162" s="12">
        <f>IF(OR(A162="",B162="대장에 없는 자산"),"",INDEX('고정자산관리대장'!$I$4:$I$503,MATCH(A162,'고정자산관리대장'!$A$4:$A$503,0))&amp;"")</f>
        <v/>
      </c>
      <c r="D162" s="12" t="n"/>
      <c r="E162" s="13" t="n"/>
      <c r="F162" s="12" t="n"/>
      <c r="G162" s="12" t="n"/>
      <c r="H162" s="14" t="n"/>
      <c r="I162" s="13" t="n"/>
    </row>
    <row r="163">
      <c r="A163" s="12" t="n"/>
      <c r="B163" s="12">
        <f>IF(A163="","",IFERROR(INDEX('고정자산관리대장'!$B$4:$B$503,MATCH(A163,'고정자산관리대장'!$A$4:$A$503,0))&amp;"","대장에 없는 자산"))</f>
        <v/>
      </c>
      <c r="C163" s="12">
        <f>IF(OR(A163="",B163="대장에 없는 자산"),"",INDEX('고정자산관리대장'!$I$4:$I$503,MATCH(A163,'고정자산관리대장'!$A$4:$A$503,0))&amp;"")</f>
        <v/>
      </c>
      <c r="D163" s="12" t="n"/>
      <c r="E163" s="13" t="n"/>
      <c r="F163" s="12" t="n"/>
      <c r="G163" s="12" t="n"/>
      <c r="H163" s="14" t="n"/>
      <c r="I163" s="13" t="n"/>
    </row>
    <row r="164">
      <c r="A164" s="12" t="n"/>
      <c r="B164" s="12">
        <f>IF(A164="","",IFERROR(INDEX('고정자산관리대장'!$B$4:$B$503,MATCH(A164,'고정자산관리대장'!$A$4:$A$503,0))&amp;"","대장에 없는 자산"))</f>
        <v/>
      </c>
      <c r="C164" s="12">
        <f>IF(OR(A164="",B164="대장에 없는 자산"),"",INDEX('고정자산관리대장'!$I$4:$I$503,MATCH(A164,'고정자산관리대장'!$A$4:$A$503,0))&amp;"")</f>
        <v/>
      </c>
      <c r="D164" s="12" t="n"/>
      <c r="E164" s="13" t="n"/>
      <c r="F164" s="12" t="n"/>
      <c r="G164" s="12" t="n"/>
      <c r="H164" s="14" t="n"/>
      <c r="I164" s="13" t="n"/>
    </row>
    <row r="165">
      <c r="A165" s="12" t="n"/>
      <c r="B165" s="12">
        <f>IF(A165="","",IFERROR(INDEX('고정자산관리대장'!$B$4:$B$503,MATCH(A165,'고정자산관리대장'!$A$4:$A$503,0))&amp;"","대장에 없는 자산"))</f>
        <v/>
      </c>
      <c r="C165" s="12">
        <f>IF(OR(A165="",B165="대장에 없는 자산"),"",INDEX('고정자산관리대장'!$I$4:$I$503,MATCH(A165,'고정자산관리대장'!$A$4:$A$503,0))&amp;"")</f>
        <v/>
      </c>
      <c r="D165" s="12" t="n"/>
      <c r="E165" s="13" t="n"/>
      <c r="F165" s="12" t="n"/>
      <c r="G165" s="12" t="n"/>
      <c r="H165" s="14" t="n"/>
      <c r="I165" s="13" t="n"/>
    </row>
    <row r="166">
      <c r="A166" s="12" t="n"/>
      <c r="B166" s="12">
        <f>IF(A166="","",IFERROR(INDEX('고정자산관리대장'!$B$4:$B$503,MATCH(A166,'고정자산관리대장'!$A$4:$A$503,0))&amp;"","대장에 없는 자산"))</f>
        <v/>
      </c>
      <c r="C166" s="12">
        <f>IF(OR(A166="",B166="대장에 없는 자산"),"",INDEX('고정자산관리대장'!$I$4:$I$503,MATCH(A166,'고정자산관리대장'!$A$4:$A$503,0))&amp;"")</f>
        <v/>
      </c>
      <c r="D166" s="12" t="n"/>
      <c r="E166" s="13" t="n"/>
      <c r="F166" s="12" t="n"/>
      <c r="G166" s="12" t="n"/>
      <c r="H166" s="14" t="n"/>
      <c r="I166" s="13" t="n"/>
    </row>
    <row r="167">
      <c r="A167" s="12" t="n"/>
      <c r="B167" s="12">
        <f>IF(A167="","",IFERROR(INDEX('고정자산관리대장'!$B$4:$B$503,MATCH(A167,'고정자산관리대장'!$A$4:$A$503,0))&amp;"","대장에 없는 자산"))</f>
        <v/>
      </c>
      <c r="C167" s="12">
        <f>IF(OR(A167="",B167="대장에 없는 자산"),"",INDEX('고정자산관리대장'!$I$4:$I$503,MATCH(A167,'고정자산관리대장'!$A$4:$A$503,0))&amp;"")</f>
        <v/>
      </c>
      <c r="D167" s="12" t="n"/>
      <c r="E167" s="13" t="n"/>
      <c r="F167" s="12" t="n"/>
      <c r="G167" s="12" t="n"/>
      <c r="H167" s="14" t="n"/>
      <c r="I167" s="13" t="n"/>
    </row>
    <row r="168">
      <c r="A168" s="12" t="n"/>
      <c r="B168" s="12">
        <f>IF(A168="","",IFERROR(INDEX('고정자산관리대장'!$B$4:$B$503,MATCH(A168,'고정자산관리대장'!$A$4:$A$503,0))&amp;"","대장에 없는 자산"))</f>
        <v/>
      </c>
      <c r="C168" s="12">
        <f>IF(OR(A168="",B168="대장에 없는 자산"),"",INDEX('고정자산관리대장'!$I$4:$I$503,MATCH(A168,'고정자산관리대장'!$A$4:$A$503,0))&amp;"")</f>
        <v/>
      </c>
      <c r="D168" s="12" t="n"/>
      <c r="E168" s="13" t="n"/>
      <c r="F168" s="12" t="n"/>
      <c r="G168" s="12" t="n"/>
      <c r="H168" s="14" t="n"/>
      <c r="I168" s="13" t="n"/>
    </row>
    <row r="169">
      <c r="A169" s="12" t="n"/>
      <c r="B169" s="12">
        <f>IF(A169="","",IFERROR(INDEX('고정자산관리대장'!$B$4:$B$503,MATCH(A169,'고정자산관리대장'!$A$4:$A$503,0))&amp;"","대장에 없는 자산"))</f>
        <v/>
      </c>
      <c r="C169" s="12">
        <f>IF(OR(A169="",B169="대장에 없는 자산"),"",INDEX('고정자산관리대장'!$I$4:$I$503,MATCH(A169,'고정자산관리대장'!$A$4:$A$503,0))&amp;"")</f>
        <v/>
      </c>
      <c r="D169" s="12" t="n"/>
      <c r="E169" s="13" t="n"/>
      <c r="F169" s="12" t="n"/>
      <c r="G169" s="12" t="n"/>
      <c r="H169" s="14" t="n"/>
      <c r="I169" s="13" t="n"/>
    </row>
    <row r="170">
      <c r="A170" s="12" t="n"/>
      <c r="B170" s="12">
        <f>IF(A170="","",IFERROR(INDEX('고정자산관리대장'!$B$4:$B$503,MATCH(A170,'고정자산관리대장'!$A$4:$A$503,0))&amp;"","대장에 없는 자산"))</f>
        <v/>
      </c>
      <c r="C170" s="12">
        <f>IF(OR(A170="",B170="대장에 없는 자산"),"",INDEX('고정자산관리대장'!$I$4:$I$503,MATCH(A170,'고정자산관리대장'!$A$4:$A$503,0))&amp;"")</f>
        <v/>
      </c>
      <c r="D170" s="12" t="n"/>
      <c r="E170" s="13" t="n"/>
      <c r="F170" s="12" t="n"/>
      <c r="G170" s="12" t="n"/>
      <c r="H170" s="14" t="n"/>
      <c r="I170" s="13" t="n"/>
    </row>
    <row r="171">
      <c r="A171" s="12" t="n"/>
      <c r="B171" s="12">
        <f>IF(A171="","",IFERROR(INDEX('고정자산관리대장'!$B$4:$B$503,MATCH(A171,'고정자산관리대장'!$A$4:$A$503,0))&amp;"","대장에 없는 자산"))</f>
        <v/>
      </c>
      <c r="C171" s="12">
        <f>IF(OR(A171="",B171="대장에 없는 자산"),"",INDEX('고정자산관리대장'!$I$4:$I$503,MATCH(A171,'고정자산관리대장'!$A$4:$A$503,0))&amp;"")</f>
        <v/>
      </c>
      <c r="D171" s="12" t="n"/>
      <c r="E171" s="13" t="n"/>
      <c r="F171" s="12" t="n"/>
      <c r="G171" s="12" t="n"/>
      <c r="H171" s="14" t="n"/>
      <c r="I171" s="13" t="n"/>
    </row>
    <row r="172">
      <c r="A172" s="12" t="n"/>
      <c r="B172" s="12">
        <f>IF(A172="","",IFERROR(INDEX('고정자산관리대장'!$B$4:$B$503,MATCH(A172,'고정자산관리대장'!$A$4:$A$503,0))&amp;"","대장에 없는 자산"))</f>
        <v/>
      </c>
      <c r="C172" s="12">
        <f>IF(OR(A172="",B172="대장에 없는 자산"),"",INDEX('고정자산관리대장'!$I$4:$I$503,MATCH(A172,'고정자산관리대장'!$A$4:$A$503,0))&amp;"")</f>
        <v/>
      </c>
      <c r="D172" s="12" t="n"/>
      <c r="E172" s="13" t="n"/>
      <c r="F172" s="12" t="n"/>
      <c r="G172" s="12" t="n"/>
      <c r="H172" s="14" t="n"/>
      <c r="I172" s="13" t="n"/>
    </row>
    <row r="173">
      <c r="A173" s="12" t="n"/>
      <c r="B173" s="12">
        <f>IF(A173="","",IFERROR(INDEX('고정자산관리대장'!$B$4:$B$503,MATCH(A173,'고정자산관리대장'!$A$4:$A$503,0))&amp;"","대장에 없는 자산"))</f>
        <v/>
      </c>
      <c r="C173" s="12">
        <f>IF(OR(A173="",B173="대장에 없는 자산"),"",INDEX('고정자산관리대장'!$I$4:$I$503,MATCH(A173,'고정자산관리대장'!$A$4:$A$503,0))&amp;"")</f>
        <v/>
      </c>
      <c r="D173" s="12" t="n"/>
      <c r="E173" s="13" t="n"/>
      <c r="F173" s="12" t="n"/>
      <c r="G173" s="12" t="n"/>
      <c r="H173" s="14" t="n"/>
      <c r="I173" s="13" t="n"/>
    </row>
    <row r="174">
      <c r="A174" s="12" t="n"/>
      <c r="B174" s="12">
        <f>IF(A174="","",IFERROR(INDEX('고정자산관리대장'!$B$4:$B$503,MATCH(A174,'고정자산관리대장'!$A$4:$A$503,0))&amp;"","대장에 없는 자산"))</f>
        <v/>
      </c>
      <c r="C174" s="12">
        <f>IF(OR(A174="",B174="대장에 없는 자산"),"",INDEX('고정자산관리대장'!$I$4:$I$503,MATCH(A174,'고정자산관리대장'!$A$4:$A$503,0))&amp;"")</f>
        <v/>
      </c>
      <c r="D174" s="12" t="n"/>
      <c r="E174" s="13" t="n"/>
      <c r="F174" s="12" t="n"/>
      <c r="G174" s="12" t="n"/>
      <c r="H174" s="14" t="n"/>
      <c r="I174" s="13" t="n"/>
    </row>
    <row r="175">
      <c r="A175" s="12" t="n"/>
      <c r="B175" s="12">
        <f>IF(A175="","",IFERROR(INDEX('고정자산관리대장'!$B$4:$B$503,MATCH(A175,'고정자산관리대장'!$A$4:$A$503,0))&amp;"","대장에 없는 자산"))</f>
        <v/>
      </c>
      <c r="C175" s="12">
        <f>IF(OR(A175="",B175="대장에 없는 자산"),"",INDEX('고정자산관리대장'!$I$4:$I$503,MATCH(A175,'고정자산관리대장'!$A$4:$A$503,0))&amp;"")</f>
        <v/>
      </c>
      <c r="D175" s="12" t="n"/>
      <c r="E175" s="13" t="n"/>
      <c r="F175" s="12" t="n"/>
      <c r="G175" s="12" t="n"/>
      <c r="H175" s="14" t="n"/>
      <c r="I175" s="13" t="n"/>
    </row>
    <row r="176">
      <c r="A176" s="12" t="n"/>
      <c r="B176" s="12">
        <f>IF(A176="","",IFERROR(INDEX('고정자산관리대장'!$B$4:$B$503,MATCH(A176,'고정자산관리대장'!$A$4:$A$503,0))&amp;"","대장에 없는 자산"))</f>
        <v/>
      </c>
      <c r="C176" s="12">
        <f>IF(OR(A176="",B176="대장에 없는 자산"),"",INDEX('고정자산관리대장'!$I$4:$I$503,MATCH(A176,'고정자산관리대장'!$A$4:$A$503,0))&amp;"")</f>
        <v/>
      </c>
      <c r="D176" s="12" t="n"/>
      <c r="E176" s="13" t="n"/>
      <c r="F176" s="12" t="n"/>
      <c r="G176" s="12" t="n"/>
      <c r="H176" s="14" t="n"/>
      <c r="I176" s="13" t="n"/>
    </row>
    <row r="177">
      <c r="A177" s="12" t="n"/>
      <c r="B177" s="12">
        <f>IF(A177="","",IFERROR(INDEX('고정자산관리대장'!$B$4:$B$503,MATCH(A177,'고정자산관리대장'!$A$4:$A$503,0))&amp;"","대장에 없는 자산"))</f>
        <v/>
      </c>
      <c r="C177" s="12">
        <f>IF(OR(A177="",B177="대장에 없는 자산"),"",INDEX('고정자산관리대장'!$I$4:$I$503,MATCH(A177,'고정자산관리대장'!$A$4:$A$503,0))&amp;"")</f>
        <v/>
      </c>
      <c r="D177" s="12" t="n"/>
      <c r="E177" s="13" t="n"/>
      <c r="F177" s="12" t="n"/>
      <c r="G177" s="12" t="n"/>
      <c r="H177" s="14" t="n"/>
      <c r="I177" s="13" t="n"/>
    </row>
    <row r="178">
      <c r="A178" s="12" t="n"/>
      <c r="B178" s="12">
        <f>IF(A178="","",IFERROR(INDEX('고정자산관리대장'!$B$4:$B$503,MATCH(A178,'고정자산관리대장'!$A$4:$A$503,0))&amp;"","대장에 없는 자산"))</f>
        <v/>
      </c>
      <c r="C178" s="12">
        <f>IF(OR(A178="",B178="대장에 없는 자산"),"",INDEX('고정자산관리대장'!$I$4:$I$503,MATCH(A178,'고정자산관리대장'!$A$4:$A$503,0))&amp;"")</f>
        <v/>
      </c>
      <c r="D178" s="12" t="n"/>
      <c r="E178" s="13" t="n"/>
      <c r="F178" s="12" t="n"/>
      <c r="G178" s="12" t="n"/>
      <c r="H178" s="14" t="n"/>
      <c r="I178" s="13" t="n"/>
    </row>
    <row r="179">
      <c r="A179" s="12" t="n"/>
      <c r="B179" s="12">
        <f>IF(A179="","",IFERROR(INDEX('고정자산관리대장'!$B$4:$B$503,MATCH(A179,'고정자산관리대장'!$A$4:$A$503,0))&amp;"","대장에 없는 자산"))</f>
        <v/>
      </c>
      <c r="C179" s="12">
        <f>IF(OR(A179="",B179="대장에 없는 자산"),"",INDEX('고정자산관리대장'!$I$4:$I$503,MATCH(A179,'고정자산관리대장'!$A$4:$A$503,0))&amp;"")</f>
        <v/>
      </c>
      <c r="D179" s="12" t="n"/>
      <c r="E179" s="13" t="n"/>
      <c r="F179" s="12" t="n"/>
      <c r="G179" s="12" t="n"/>
      <c r="H179" s="14" t="n"/>
      <c r="I179" s="13" t="n"/>
    </row>
    <row r="180">
      <c r="A180" s="12" t="n"/>
      <c r="B180" s="12">
        <f>IF(A180="","",IFERROR(INDEX('고정자산관리대장'!$B$4:$B$503,MATCH(A180,'고정자산관리대장'!$A$4:$A$503,0))&amp;"","대장에 없는 자산"))</f>
        <v/>
      </c>
      <c r="C180" s="12">
        <f>IF(OR(A180="",B180="대장에 없는 자산"),"",INDEX('고정자산관리대장'!$I$4:$I$503,MATCH(A180,'고정자산관리대장'!$A$4:$A$503,0))&amp;"")</f>
        <v/>
      </c>
      <c r="D180" s="12" t="n"/>
      <c r="E180" s="13" t="n"/>
      <c r="F180" s="12" t="n"/>
      <c r="G180" s="12" t="n"/>
      <c r="H180" s="14" t="n"/>
      <c r="I180" s="13" t="n"/>
    </row>
    <row r="181">
      <c r="A181" s="12" t="n"/>
      <c r="B181" s="12">
        <f>IF(A181="","",IFERROR(INDEX('고정자산관리대장'!$B$4:$B$503,MATCH(A181,'고정자산관리대장'!$A$4:$A$503,0))&amp;"","대장에 없는 자산"))</f>
        <v/>
      </c>
      <c r="C181" s="12">
        <f>IF(OR(A181="",B181="대장에 없는 자산"),"",INDEX('고정자산관리대장'!$I$4:$I$503,MATCH(A181,'고정자산관리대장'!$A$4:$A$503,0))&amp;"")</f>
        <v/>
      </c>
      <c r="D181" s="12" t="n"/>
      <c r="E181" s="13" t="n"/>
      <c r="F181" s="12" t="n"/>
      <c r="G181" s="12" t="n"/>
      <c r="H181" s="14" t="n"/>
      <c r="I181" s="13" t="n"/>
    </row>
    <row r="182">
      <c r="A182" s="12" t="n"/>
      <c r="B182" s="12">
        <f>IF(A182="","",IFERROR(INDEX('고정자산관리대장'!$B$4:$B$503,MATCH(A182,'고정자산관리대장'!$A$4:$A$503,0))&amp;"","대장에 없는 자산"))</f>
        <v/>
      </c>
      <c r="C182" s="12">
        <f>IF(OR(A182="",B182="대장에 없는 자산"),"",INDEX('고정자산관리대장'!$I$4:$I$503,MATCH(A182,'고정자산관리대장'!$A$4:$A$503,0))&amp;"")</f>
        <v/>
      </c>
      <c r="D182" s="12" t="n"/>
      <c r="E182" s="13" t="n"/>
      <c r="F182" s="12" t="n"/>
      <c r="G182" s="12" t="n"/>
      <c r="H182" s="14" t="n"/>
      <c r="I182" s="13" t="n"/>
    </row>
    <row r="183">
      <c r="A183" s="12" t="n"/>
      <c r="B183" s="12">
        <f>IF(A183="","",IFERROR(INDEX('고정자산관리대장'!$B$4:$B$503,MATCH(A183,'고정자산관리대장'!$A$4:$A$503,0))&amp;"","대장에 없는 자산"))</f>
        <v/>
      </c>
      <c r="C183" s="12">
        <f>IF(OR(A183="",B183="대장에 없는 자산"),"",INDEX('고정자산관리대장'!$I$4:$I$503,MATCH(A183,'고정자산관리대장'!$A$4:$A$503,0))&amp;"")</f>
        <v/>
      </c>
      <c r="D183" s="12" t="n"/>
      <c r="E183" s="13" t="n"/>
      <c r="F183" s="12" t="n"/>
      <c r="G183" s="12" t="n"/>
      <c r="H183" s="14" t="n"/>
      <c r="I183" s="13" t="n"/>
    </row>
    <row r="184">
      <c r="A184" s="12" t="n"/>
      <c r="B184" s="12">
        <f>IF(A184="","",IFERROR(INDEX('고정자산관리대장'!$B$4:$B$503,MATCH(A184,'고정자산관리대장'!$A$4:$A$503,0))&amp;"","대장에 없는 자산"))</f>
        <v/>
      </c>
      <c r="C184" s="12">
        <f>IF(OR(A184="",B184="대장에 없는 자산"),"",INDEX('고정자산관리대장'!$I$4:$I$503,MATCH(A184,'고정자산관리대장'!$A$4:$A$503,0))&amp;"")</f>
        <v/>
      </c>
      <c r="D184" s="12" t="n"/>
      <c r="E184" s="13" t="n"/>
      <c r="F184" s="12" t="n"/>
      <c r="G184" s="12" t="n"/>
      <c r="H184" s="14" t="n"/>
      <c r="I184" s="13" t="n"/>
    </row>
    <row r="185">
      <c r="A185" s="12" t="n"/>
      <c r="B185" s="12">
        <f>IF(A185="","",IFERROR(INDEX('고정자산관리대장'!$B$4:$B$503,MATCH(A185,'고정자산관리대장'!$A$4:$A$503,0))&amp;"","대장에 없는 자산"))</f>
        <v/>
      </c>
      <c r="C185" s="12">
        <f>IF(OR(A185="",B185="대장에 없는 자산"),"",INDEX('고정자산관리대장'!$I$4:$I$503,MATCH(A185,'고정자산관리대장'!$A$4:$A$503,0))&amp;"")</f>
        <v/>
      </c>
      <c r="D185" s="12" t="n"/>
      <c r="E185" s="13" t="n"/>
      <c r="F185" s="12" t="n"/>
      <c r="G185" s="12" t="n"/>
      <c r="H185" s="14" t="n"/>
      <c r="I185" s="13" t="n"/>
    </row>
    <row r="186">
      <c r="A186" s="12" t="n"/>
      <c r="B186" s="12">
        <f>IF(A186="","",IFERROR(INDEX('고정자산관리대장'!$B$4:$B$503,MATCH(A186,'고정자산관리대장'!$A$4:$A$503,0))&amp;"","대장에 없는 자산"))</f>
        <v/>
      </c>
      <c r="C186" s="12">
        <f>IF(OR(A186="",B186="대장에 없는 자산"),"",INDEX('고정자산관리대장'!$I$4:$I$503,MATCH(A186,'고정자산관리대장'!$A$4:$A$503,0))&amp;"")</f>
        <v/>
      </c>
      <c r="D186" s="12" t="n"/>
      <c r="E186" s="13" t="n"/>
      <c r="F186" s="12" t="n"/>
      <c r="G186" s="12" t="n"/>
      <c r="H186" s="14" t="n"/>
      <c r="I186" s="13" t="n"/>
    </row>
    <row r="187">
      <c r="A187" s="12" t="n"/>
      <c r="B187" s="12">
        <f>IF(A187="","",IFERROR(INDEX('고정자산관리대장'!$B$4:$B$503,MATCH(A187,'고정자산관리대장'!$A$4:$A$503,0))&amp;"","대장에 없는 자산"))</f>
        <v/>
      </c>
      <c r="C187" s="12">
        <f>IF(OR(A187="",B187="대장에 없는 자산"),"",INDEX('고정자산관리대장'!$I$4:$I$503,MATCH(A187,'고정자산관리대장'!$A$4:$A$503,0))&amp;"")</f>
        <v/>
      </c>
      <c r="D187" s="12" t="n"/>
      <c r="E187" s="13" t="n"/>
      <c r="F187" s="12" t="n"/>
      <c r="G187" s="12" t="n"/>
      <c r="H187" s="14" t="n"/>
      <c r="I187" s="13" t="n"/>
    </row>
    <row r="188">
      <c r="A188" s="12" t="n"/>
      <c r="B188" s="12">
        <f>IF(A188="","",IFERROR(INDEX('고정자산관리대장'!$B$4:$B$503,MATCH(A188,'고정자산관리대장'!$A$4:$A$503,0))&amp;"","대장에 없는 자산"))</f>
        <v/>
      </c>
      <c r="C188" s="12">
        <f>IF(OR(A188="",B188="대장에 없는 자산"),"",INDEX('고정자산관리대장'!$I$4:$I$503,MATCH(A188,'고정자산관리대장'!$A$4:$A$503,0))&amp;"")</f>
        <v/>
      </c>
      <c r="D188" s="12" t="n"/>
      <c r="E188" s="13" t="n"/>
      <c r="F188" s="12" t="n"/>
      <c r="G188" s="12" t="n"/>
      <c r="H188" s="14" t="n"/>
      <c r="I188" s="13" t="n"/>
    </row>
    <row r="189">
      <c r="A189" s="12" t="n"/>
      <c r="B189" s="12">
        <f>IF(A189="","",IFERROR(INDEX('고정자산관리대장'!$B$4:$B$503,MATCH(A189,'고정자산관리대장'!$A$4:$A$503,0))&amp;"","대장에 없는 자산"))</f>
        <v/>
      </c>
      <c r="C189" s="12">
        <f>IF(OR(A189="",B189="대장에 없는 자산"),"",INDEX('고정자산관리대장'!$I$4:$I$503,MATCH(A189,'고정자산관리대장'!$A$4:$A$503,0))&amp;"")</f>
        <v/>
      </c>
      <c r="D189" s="12" t="n"/>
      <c r="E189" s="13" t="n"/>
      <c r="F189" s="12" t="n"/>
      <c r="G189" s="12" t="n"/>
      <c r="H189" s="14" t="n"/>
      <c r="I189" s="13" t="n"/>
    </row>
    <row r="190">
      <c r="A190" s="12" t="n"/>
      <c r="B190" s="12">
        <f>IF(A190="","",IFERROR(INDEX('고정자산관리대장'!$B$4:$B$503,MATCH(A190,'고정자산관리대장'!$A$4:$A$503,0))&amp;"","대장에 없는 자산"))</f>
        <v/>
      </c>
      <c r="C190" s="12">
        <f>IF(OR(A190="",B190="대장에 없는 자산"),"",INDEX('고정자산관리대장'!$I$4:$I$503,MATCH(A190,'고정자산관리대장'!$A$4:$A$503,0))&amp;"")</f>
        <v/>
      </c>
      <c r="D190" s="12" t="n"/>
      <c r="E190" s="13" t="n"/>
      <c r="F190" s="12" t="n"/>
      <c r="G190" s="12" t="n"/>
      <c r="H190" s="14" t="n"/>
      <c r="I190" s="13" t="n"/>
    </row>
    <row r="191">
      <c r="A191" s="12" t="n"/>
      <c r="B191" s="12">
        <f>IF(A191="","",IFERROR(INDEX('고정자산관리대장'!$B$4:$B$503,MATCH(A191,'고정자산관리대장'!$A$4:$A$503,0))&amp;"","대장에 없는 자산"))</f>
        <v/>
      </c>
      <c r="C191" s="12">
        <f>IF(OR(A191="",B191="대장에 없는 자산"),"",INDEX('고정자산관리대장'!$I$4:$I$503,MATCH(A191,'고정자산관리대장'!$A$4:$A$503,0))&amp;"")</f>
        <v/>
      </c>
      <c r="D191" s="12" t="n"/>
      <c r="E191" s="13" t="n"/>
      <c r="F191" s="12" t="n"/>
      <c r="G191" s="12" t="n"/>
      <c r="H191" s="14" t="n"/>
      <c r="I191" s="13" t="n"/>
    </row>
    <row r="192">
      <c r="A192" s="12" t="n"/>
      <c r="B192" s="12">
        <f>IF(A192="","",IFERROR(INDEX('고정자산관리대장'!$B$4:$B$503,MATCH(A192,'고정자산관리대장'!$A$4:$A$503,0))&amp;"","대장에 없는 자산"))</f>
        <v/>
      </c>
      <c r="C192" s="12">
        <f>IF(OR(A192="",B192="대장에 없는 자산"),"",INDEX('고정자산관리대장'!$I$4:$I$503,MATCH(A192,'고정자산관리대장'!$A$4:$A$503,0))&amp;"")</f>
        <v/>
      </c>
      <c r="D192" s="12" t="n"/>
      <c r="E192" s="13" t="n"/>
      <c r="F192" s="12" t="n"/>
      <c r="G192" s="12" t="n"/>
      <c r="H192" s="14" t="n"/>
      <c r="I192" s="13" t="n"/>
    </row>
    <row r="193">
      <c r="A193" s="12" t="n"/>
      <c r="B193" s="12">
        <f>IF(A193="","",IFERROR(INDEX('고정자산관리대장'!$B$4:$B$503,MATCH(A193,'고정자산관리대장'!$A$4:$A$503,0))&amp;"","대장에 없는 자산"))</f>
        <v/>
      </c>
      <c r="C193" s="12">
        <f>IF(OR(A193="",B193="대장에 없는 자산"),"",INDEX('고정자산관리대장'!$I$4:$I$503,MATCH(A193,'고정자산관리대장'!$A$4:$A$503,0))&amp;"")</f>
        <v/>
      </c>
      <c r="D193" s="12" t="n"/>
      <c r="E193" s="13" t="n"/>
      <c r="F193" s="12" t="n"/>
      <c r="G193" s="12" t="n"/>
      <c r="H193" s="14" t="n"/>
      <c r="I193" s="13" t="n"/>
    </row>
    <row r="194">
      <c r="A194" s="12" t="n"/>
      <c r="B194" s="12">
        <f>IF(A194="","",IFERROR(INDEX('고정자산관리대장'!$B$4:$B$503,MATCH(A194,'고정자산관리대장'!$A$4:$A$503,0))&amp;"","대장에 없는 자산"))</f>
        <v/>
      </c>
      <c r="C194" s="12">
        <f>IF(OR(A194="",B194="대장에 없는 자산"),"",INDEX('고정자산관리대장'!$I$4:$I$503,MATCH(A194,'고정자산관리대장'!$A$4:$A$503,0))&amp;"")</f>
        <v/>
      </c>
      <c r="D194" s="12" t="n"/>
      <c r="E194" s="13" t="n"/>
      <c r="F194" s="12" t="n"/>
      <c r="G194" s="12" t="n"/>
      <c r="H194" s="14" t="n"/>
      <c r="I194" s="13" t="n"/>
    </row>
    <row r="195">
      <c r="A195" s="12" t="n"/>
      <c r="B195" s="12">
        <f>IF(A195="","",IFERROR(INDEX('고정자산관리대장'!$B$4:$B$503,MATCH(A195,'고정자산관리대장'!$A$4:$A$503,0))&amp;"","대장에 없는 자산"))</f>
        <v/>
      </c>
      <c r="C195" s="12">
        <f>IF(OR(A195="",B195="대장에 없는 자산"),"",INDEX('고정자산관리대장'!$I$4:$I$503,MATCH(A195,'고정자산관리대장'!$A$4:$A$503,0))&amp;"")</f>
        <v/>
      </c>
      <c r="D195" s="12" t="n"/>
      <c r="E195" s="13" t="n"/>
      <c r="F195" s="12" t="n"/>
      <c r="G195" s="12" t="n"/>
      <c r="H195" s="14" t="n"/>
      <c r="I195" s="13" t="n"/>
    </row>
    <row r="196">
      <c r="A196" s="12" t="n"/>
      <c r="B196" s="12">
        <f>IF(A196="","",IFERROR(INDEX('고정자산관리대장'!$B$4:$B$503,MATCH(A196,'고정자산관리대장'!$A$4:$A$503,0))&amp;"","대장에 없는 자산"))</f>
        <v/>
      </c>
      <c r="C196" s="12">
        <f>IF(OR(A196="",B196="대장에 없는 자산"),"",INDEX('고정자산관리대장'!$I$4:$I$503,MATCH(A196,'고정자산관리대장'!$A$4:$A$503,0))&amp;"")</f>
        <v/>
      </c>
      <c r="D196" s="12" t="n"/>
      <c r="E196" s="13" t="n"/>
      <c r="F196" s="12" t="n"/>
      <c r="G196" s="12" t="n"/>
      <c r="H196" s="14" t="n"/>
      <c r="I196" s="13" t="n"/>
    </row>
    <row r="197">
      <c r="A197" s="12" t="n"/>
      <c r="B197" s="12">
        <f>IF(A197="","",IFERROR(INDEX('고정자산관리대장'!$B$4:$B$503,MATCH(A197,'고정자산관리대장'!$A$4:$A$503,0))&amp;"","대장에 없는 자산"))</f>
        <v/>
      </c>
      <c r="C197" s="12">
        <f>IF(OR(A197="",B197="대장에 없는 자산"),"",INDEX('고정자산관리대장'!$I$4:$I$503,MATCH(A197,'고정자산관리대장'!$A$4:$A$503,0))&amp;"")</f>
        <v/>
      </c>
      <c r="D197" s="12" t="n"/>
      <c r="E197" s="13" t="n"/>
      <c r="F197" s="12" t="n"/>
      <c r="G197" s="12" t="n"/>
      <c r="H197" s="14" t="n"/>
      <c r="I197" s="13" t="n"/>
    </row>
    <row r="198">
      <c r="A198" s="12" t="n"/>
      <c r="B198" s="12">
        <f>IF(A198="","",IFERROR(INDEX('고정자산관리대장'!$B$4:$B$503,MATCH(A198,'고정자산관리대장'!$A$4:$A$503,0))&amp;"","대장에 없는 자산"))</f>
        <v/>
      </c>
      <c r="C198" s="12">
        <f>IF(OR(A198="",B198="대장에 없는 자산"),"",INDEX('고정자산관리대장'!$I$4:$I$503,MATCH(A198,'고정자산관리대장'!$A$4:$A$503,0))&amp;"")</f>
        <v/>
      </c>
      <c r="D198" s="12" t="n"/>
      <c r="E198" s="13" t="n"/>
      <c r="F198" s="12" t="n"/>
      <c r="G198" s="12" t="n"/>
      <c r="H198" s="14" t="n"/>
      <c r="I198" s="13" t="n"/>
    </row>
    <row r="199">
      <c r="A199" s="12" t="n"/>
      <c r="B199" s="12">
        <f>IF(A199="","",IFERROR(INDEX('고정자산관리대장'!$B$4:$B$503,MATCH(A199,'고정자산관리대장'!$A$4:$A$503,0))&amp;"","대장에 없는 자산"))</f>
        <v/>
      </c>
      <c r="C199" s="12">
        <f>IF(OR(A199="",B199="대장에 없는 자산"),"",INDEX('고정자산관리대장'!$I$4:$I$503,MATCH(A199,'고정자산관리대장'!$A$4:$A$503,0))&amp;"")</f>
        <v/>
      </c>
      <c r="D199" s="12" t="n"/>
      <c r="E199" s="13" t="n"/>
      <c r="F199" s="12" t="n"/>
      <c r="G199" s="12" t="n"/>
      <c r="H199" s="14" t="n"/>
      <c r="I199" s="13" t="n"/>
    </row>
    <row r="200">
      <c r="A200" s="12" t="n"/>
      <c r="B200" s="12">
        <f>IF(A200="","",IFERROR(INDEX('고정자산관리대장'!$B$4:$B$503,MATCH(A200,'고정자산관리대장'!$A$4:$A$503,0))&amp;"","대장에 없는 자산"))</f>
        <v/>
      </c>
      <c r="C200" s="12">
        <f>IF(OR(A200="",B200="대장에 없는 자산"),"",INDEX('고정자산관리대장'!$I$4:$I$503,MATCH(A200,'고정자산관리대장'!$A$4:$A$503,0))&amp;"")</f>
        <v/>
      </c>
      <c r="D200" s="12" t="n"/>
      <c r="E200" s="13" t="n"/>
      <c r="F200" s="12" t="n"/>
      <c r="G200" s="12" t="n"/>
      <c r="H200" s="14" t="n"/>
      <c r="I200" s="13" t="n"/>
    </row>
    <row r="201">
      <c r="A201" s="12" t="n"/>
      <c r="B201" s="12">
        <f>IF(A201="","",IFERROR(INDEX('고정자산관리대장'!$B$4:$B$503,MATCH(A201,'고정자산관리대장'!$A$4:$A$503,0))&amp;"","대장에 없는 자산"))</f>
        <v/>
      </c>
      <c r="C201" s="12">
        <f>IF(OR(A201="",B201="대장에 없는 자산"),"",INDEX('고정자산관리대장'!$I$4:$I$503,MATCH(A201,'고정자산관리대장'!$A$4:$A$503,0))&amp;"")</f>
        <v/>
      </c>
      <c r="D201" s="12" t="n"/>
      <c r="E201" s="13" t="n"/>
      <c r="F201" s="12" t="n"/>
      <c r="G201" s="12" t="n"/>
      <c r="H201" s="14" t="n"/>
      <c r="I201" s="13" t="n"/>
    </row>
    <row r="202">
      <c r="A202" s="12" t="n"/>
      <c r="B202" s="12">
        <f>IF(A202="","",IFERROR(INDEX('고정자산관리대장'!$B$4:$B$503,MATCH(A202,'고정자산관리대장'!$A$4:$A$503,0))&amp;"","대장에 없는 자산"))</f>
        <v/>
      </c>
      <c r="C202" s="12">
        <f>IF(OR(A202="",B202="대장에 없는 자산"),"",INDEX('고정자산관리대장'!$I$4:$I$503,MATCH(A202,'고정자산관리대장'!$A$4:$A$503,0))&amp;"")</f>
        <v/>
      </c>
      <c r="D202" s="12" t="n"/>
      <c r="E202" s="13" t="n"/>
      <c r="F202" s="12" t="n"/>
      <c r="G202" s="12" t="n"/>
      <c r="H202" s="14" t="n"/>
      <c r="I202" s="13" t="n"/>
    </row>
    <row r="203">
      <c r="A203" s="12" t="n"/>
      <c r="B203" s="12">
        <f>IF(A203="","",IFERROR(INDEX('고정자산관리대장'!$B$4:$B$503,MATCH(A203,'고정자산관리대장'!$A$4:$A$503,0))&amp;"","대장에 없는 자산"))</f>
        <v/>
      </c>
      <c r="C203" s="12">
        <f>IF(OR(A203="",B203="대장에 없는 자산"),"",INDEX('고정자산관리대장'!$I$4:$I$503,MATCH(A203,'고정자산관리대장'!$A$4:$A$503,0))&amp;"")</f>
        <v/>
      </c>
      <c r="D203" s="12" t="n"/>
      <c r="E203" s="13" t="n"/>
      <c r="F203" s="12" t="n"/>
      <c r="G203" s="12" t="n"/>
      <c r="H203" s="14" t="n"/>
      <c r="I203" s="13" t="n"/>
    </row>
    <row r="204">
      <c r="A204" s="12" t="n"/>
      <c r="B204" s="12">
        <f>IF(A204="","",IFERROR(INDEX('고정자산관리대장'!$B$4:$B$503,MATCH(A204,'고정자산관리대장'!$A$4:$A$503,0))&amp;"","대장에 없는 자산"))</f>
        <v/>
      </c>
      <c r="C204" s="12">
        <f>IF(OR(A204="",B204="대장에 없는 자산"),"",INDEX('고정자산관리대장'!$I$4:$I$503,MATCH(A204,'고정자산관리대장'!$A$4:$A$503,0))&amp;"")</f>
        <v/>
      </c>
      <c r="D204" s="12" t="n"/>
      <c r="E204" s="13" t="n"/>
      <c r="F204" s="12" t="n"/>
      <c r="G204" s="12" t="n"/>
      <c r="H204" s="14" t="n"/>
      <c r="I204" s="13" t="n"/>
    </row>
    <row r="205">
      <c r="A205" s="12" t="n"/>
      <c r="B205" s="12">
        <f>IF(A205="","",IFERROR(INDEX('고정자산관리대장'!$B$4:$B$503,MATCH(A205,'고정자산관리대장'!$A$4:$A$503,0))&amp;"","대장에 없는 자산"))</f>
        <v/>
      </c>
      <c r="C205" s="12">
        <f>IF(OR(A205="",B205="대장에 없는 자산"),"",INDEX('고정자산관리대장'!$I$4:$I$503,MATCH(A205,'고정자산관리대장'!$A$4:$A$503,0))&amp;"")</f>
        <v/>
      </c>
      <c r="D205" s="12" t="n"/>
      <c r="E205" s="13" t="n"/>
      <c r="F205" s="12" t="n"/>
      <c r="G205" s="12" t="n"/>
      <c r="H205" s="14" t="n"/>
      <c r="I205" s="13" t="n"/>
    </row>
    <row r="206">
      <c r="A206" s="12" t="n"/>
      <c r="B206" s="12">
        <f>IF(A206="","",IFERROR(INDEX('고정자산관리대장'!$B$4:$B$503,MATCH(A206,'고정자산관리대장'!$A$4:$A$503,0))&amp;"","대장에 없는 자산"))</f>
        <v/>
      </c>
      <c r="C206" s="12">
        <f>IF(OR(A206="",B206="대장에 없는 자산"),"",INDEX('고정자산관리대장'!$I$4:$I$503,MATCH(A206,'고정자산관리대장'!$A$4:$A$503,0))&amp;"")</f>
        <v/>
      </c>
      <c r="D206" s="12" t="n"/>
      <c r="E206" s="13" t="n"/>
      <c r="F206" s="12" t="n"/>
      <c r="G206" s="12" t="n"/>
      <c r="H206" s="14" t="n"/>
      <c r="I206" s="13" t="n"/>
    </row>
    <row r="207">
      <c r="A207" s="12" t="n"/>
      <c r="B207" s="12">
        <f>IF(A207="","",IFERROR(INDEX('고정자산관리대장'!$B$4:$B$503,MATCH(A207,'고정자산관리대장'!$A$4:$A$503,0))&amp;"","대장에 없는 자산"))</f>
        <v/>
      </c>
      <c r="C207" s="12">
        <f>IF(OR(A207="",B207="대장에 없는 자산"),"",INDEX('고정자산관리대장'!$I$4:$I$503,MATCH(A207,'고정자산관리대장'!$A$4:$A$503,0))&amp;"")</f>
        <v/>
      </c>
      <c r="D207" s="12" t="n"/>
      <c r="E207" s="13" t="n"/>
      <c r="F207" s="12" t="n"/>
      <c r="G207" s="12" t="n"/>
      <c r="H207" s="14" t="n"/>
      <c r="I207" s="13" t="n"/>
    </row>
    <row r="208">
      <c r="A208" s="12" t="n"/>
      <c r="B208" s="12">
        <f>IF(A208="","",IFERROR(INDEX('고정자산관리대장'!$B$4:$B$503,MATCH(A208,'고정자산관리대장'!$A$4:$A$503,0))&amp;"","대장에 없는 자산"))</f>
        <v/>
      </c>
      <c r="C208" s="12">
        <f>IF(OR(A208="",B208="대장에 없는 자산"),"",INDEX('고정자산관리대장'!$I$4:$I$503,MATCH(A208,'고정자산관리대장'!$A$4:$A$503,0))&amp;"")</f>
        <v/>
      </c>
      <c r="D208" s="12" t="n"/>
      <c r="E208" s="13" t="n"/>
      <c r="F208" s="12" t="n"/>
      <c r="G208" s="12" t="n"/>
      <c r="H208" s="14" t="n"/>
      <c r="I208" s="13" t="n"/>
    </row>
    <row r="209">
      <c r="A209" s="12" t="n"/>
      <c r="B209" s="12">
        <f>IF(A209="","",IFERROR(INDEX('고정자산관리대장'!$B$4:$B$503,MATCH(A209,'고정자산관리대장'!$A$4:$A$503,0))&amp;"","대장에 없는 자산"))</f>
        <v/>
      </c>
      <c r="C209" s="12">
        <f>IF(OR(A209="",B209="대장에 없는 자산"),"",INDEX('고정자산관리대장'!$I$4:$I$503,MATCH(A209,'고정자산관리대장'!$A$4:$A$503,0))&amp;"")</f>
        <v/>
      </c>
      <c r="D209" s="12" t="n"/>
      <c r="E209" s="13" t="n"/>
      <c r="F209" s="12" t="n"/>
      <c r="G209" s="12" t="n"/>
      <c r="H209" s="14" t="n"/>
      <c r="I209" s="13" t="n"/>
    </row>
    <row r="210">
      <c r="A210" s="12" t="n"/>
      <c r="B210" s="12">
        <f>IF(A210="","",IFERROR(INDEX('고정자산관리대장'!$B$4:$B$503,MATCH(A210,'고정자산관리대장'!$A$4:$A$503,0))&amp;"","대장에 없는 자산"))</f>
        <v/>
      </c>
      <c r="C210" s="12">
        <f>IF(OR(A210="",B210="대장에 없는 자산"),"",INDEX('고정자산관리대장'!$I$4:$I$503,MATCH(A210,'고정자산관리대장'!$A$4:$A$503,0))&amp;"")</f>
        <v/>
      </c>
      <c r="D210" s="12" t="n"/>
      <c r="E210" s="13" t="n"/>
      <c r="F210" s="12" t="n"/>
      <c r="G210" s="12" t="n"/>
      <c r="H210" s="14" t="n"/>
      <c r="I210" s="13" t="n"/>
    </row>
    <row r="211">
      <c r="A211" s="12" t="n"/>
      <c r="B211" s="12">
        <f>IF(A211="","",IFERROR(INDEX('고정자산관리대장'!$B$4:$B$503,MATCH(A211,'고정자산관리대장'!$A$4:$A$503,0))&amp;"","대장에 없는 자산"))</f>
        <v/>
      </c>
      <c r="C211" s="12">
        <f>IF(OR(A211="",B211="대장에 없는 자산"),"",INDEX('고정자산관리대장'!$I$4:$I$503,MATCH(A211,'고정자산관리대장'!$A$4:$A$503,0))&amp;"")</f>
        <v/>
      </c>
      <c r="D211" s="12" t="n"/>
      <c r="E211" s="13" t="n"/>
      <c r="F211" s="12" t="n"/>
      <c r="G211" s="12" t="n"/>
      <c r="H211" s="14" t="n"/>
      <c r="I211" s="13" t="n"/>
    </row>
    <row r="212">
      <c r="A212" s="12" t="n"/>
      <c r="B212" s="12">
        <f>IF(A212="","",IFERROR(INDEX('고정자산관리대장'!$B$4:$B$503,MATCH(A212,'고정자산관리대장'!$A$4:$A$503,0))&amp;"","대장에 없는 자산"))</f>
        <v/>
      </c>
      <c r="C212" s="12">
        <f>IF(OR(A212="",B212="대장에 없는 자산"),"",INDEX('고정자산관리대장'!$I$4:$I$503,MATCH(A212,'고정자산관리대장'!$A$4:$A$503,0))&amp;"")</f>
        <v/>
      </c>
      <c r="D212" s="12" t="n"/>
      <c r="E212" s="13" t="n"/>
      <c r="F212" s="12" t="n"/>
      <c r="G212" s="12" t="n"/>
      <c r="H212" s="14" t="n"/>
      <c r="I212" s="13" t="n"/>
    </row>
    <row r="213">
      <c r="A213" s="12" t="n"/>
      <c r="B213" s="12">
        <f>IF(A213="","",IFERROR(INDEX('고정자산관리대장'!$B$4:$B$503,MATCH(A213,'고정자산관리대장'!$A$4:$A$503,0))&amp;"","대장에 없는 자산"))</f>
        <v/>
      </c>
      <c r="C213" s="12">
        <f>IF(OR(A213="",B213="대장에 없는 자산"),"",INDEX('고정자산관리대장'!$I$4:$I$503,MATCH(A213,'고정자산관리대장'!$A$4:$A$503,0))&amp;"")</f>
        <v/>
      </c>
      <c r="D213" s="12" t="n"/>
      <c r="E213" s="13" t="n"/>
      <c r="F213" s="12" t="n"/>
      <c r="G213" s="12" t="n"/>
      <c r="H213" s="14" t="n"/>
      <c r="I213" s="13" t="n"/>
    </row>
    <row r="214">
      <c r="A214" s="12" t="n"/>
      <c r="B214" s="12">
        <f>IF(A214="","",IFERROR(INDEX('고정자산관리대장'!$B$4:$B$503,MATCH(A214,'고정자산관리대장'!$A$4:$A$503,0))&amp;"","대장에 없는 자산"))</f>
        <v/>
      </c>
      <c r="C214" s="12">
        <f>IF(OR(A214="",B214="대장에 없는 자산"),"",INDEX('고정자산관리대장'!$I$4:$I$503,MATCH(A214,'고정자산관리대장'!$A$4:$A$503,0))&amp;"")</f>
        <v/>
      </c>
      <c r="D214" s="12" t="n"/>
      <c r="E214" s="13" t="n"/>
      <c r="F214" s="12" t="n"/>
      <c r="G214" s="12" t="n"/>
      <c r="H214" s="14" t="n"/>
      <c r="I214" s="13" t="n"/>
    </row>
    <row r="215">
      <c r="A215" s="12" t="n"/>
      <c r="B215" s="12">
        <f>IF(A215="","",IFERROR(INDEX('고정자산관리대장'!$B$4:$B$503,MATCH(A215,'고정자산관리대장'!$A$4:$A$503,0))&amp;"","대장에 없는 자산"))</f>
        <v/>
      </c>
      <c r="C215" s="12">
        <f>IF(OR(A215="",B215="대장에 없는 자산"),"",INDEX('고정자산관리대장'!$I$4:$I$503,MATCH(A215,'고정자산관리대장'!$A$4:$A$503,0))&amp;"")</f>
        <v/>
      </c>
      <c r="D215" s="12" t="n"/>
      <c r="E215" s="13" t="n"/>
      <c r="F215" s="12" t="n"/>
      <c r="G215" s="12" t="n"/>
      <c r="H215" s="14" t="n"/>
      <c r="I215" s="13" t="n"/>
    </row>
    <row r="216">
      <c r="A216" s="12" t="n"/>
      <c r="B216" s="12">
        <f>IF(A216="","",IFERROR(INDEX('고정자산관리대장'!$B$4:$B$503,MATCH(A216,'고정자산관리대장'!$A$4:$A$503,0))&amp;"","대장에 없는 자산"))</f>
        <v/>
      </c>
      <c r="C216" s="12">
        <f>IF(OR(A216="",B216="대장에 없는 자산"),"",INDEX('고정자산관리대장'!$I$4:$I$503,MATCH(A216,'고정자산관리대장'!$A$4:$A$503,0))&amp;"")</f>
        <v/>
      </c>
      <c r="D216" s="12" t="n"/>
      <c r="E216" s="13" t="n"/>
      <c r="F216" s="12" t="n"/>
      <c r="G216" s="12" t="n"/>
      <c r="H216" s="14" t="n"/>
      <c r="I216" s="13" t="n"/>
    </row>
    <row r="217">
      <c r="A217" s="12" t="n"/>
      <c r="B217" s="12">
        <f>IF(A217="","",IFERROR(INDEX('고정자산관리대장'!$B$4:$B$503,MATCH(A217,'고정자산관리대장'!$A$4:$A$503,0))&amp;"","대장에 없는 자산"))</f>
        <v/>
      </c>
      <c r="C217" s="12">
        <f>IF(OR(A217="",B217="대장에 없는 자산"),"",INDEX('고정자산관리대장'!$I$4:$I$503,MATCH(A217,'고정자산관리대장'!$A$4:$A$503,0))&amp;"")</f>
        <v/>
      </c>
      <c r="D217" s="12" t="n"/>
      <c r="E217" s="13" t="n"/>
      <c r="F217" s="12" t="n"/>
      <c r="G217" s="12" t="n"/>
      <c r="H217" s="14" t="n"/>
      <c r="I217" s="13" t="n"/>
    </row>
    <row r="218">
      <c r="A218" s="12" t="n"/>
      <c r="B218" s="12">
        <f>IF(A218="","",IFERROR(INDEX('고정자산관리대장'!$B$4:$B$503,MATCH(A218,'고정자산관리대장'!$A$4:$A$503,0))&amp;"","대장에 없는 자산"))</f>
        <v/>
      </c>
      <c r="C218" s="12">
        <f>IF(OR(A218="",B218="대장에 없는 자산"),"",INDEX('고정자산관리대장'!$I$4:$I$503,MATCH(A218,'고정자산관리대장'!$A$4:$A$503,0))&amp;"")</f>
        <v/>
      </c>
      <c r="D218" s="12" t="n"/>
      <c r="E218" s="13" t="n"/>
      <c r="F218" s="12" t="n"/>
      <c r="G218" s="12" t="n"/>
      <c r="H218" s="14" t="n"/>
      <c r="I218" s="13" t="n"/>
    </row>
    <row r="219">
      <c r="A219" s="12" t="n"/>
      <c r="B219" s="12">
        <f>IF(A219="","",IFERROR(INDEX('고정자산관리대장'!$B$4:$B$503,MATCH(A219,'고정자산관리대장'!$A$4:$A$503,0))&amp;"","대장에 없는 자산"))</f>
        <v/>
      </c>
      <c r="C219" s="12">
        <f>IF(OR(A219="",B219="대장에 없는 자산"),"",INDEX('고정자산관리대장'!$I$4:$I$503,MATCH(A219,'고정자산관리대장'!$A$4:$A$503,0))&amp;"")</f>
        <v/>
      </c>
      <c r="D219" s="12" t="n"/>
      <c r="E219" s="13" t="n"/>
      <c r="F219" s="12" t="n"/>
      <c r="G219" s="12" t="n"/>
      <c r="H219" s="14" t="n"/>
      <c r="I219" s="13" t="n"/>
    </row>
    <row r="220">
      <c r="A220" s="12" t="n"/>
      <c r="B220" s="12">
        <f>IF(A220="","",IFERROR(INDEX('고정자산관리대장'!$B$4:$B$503,MATCH(A220,'고정자산관리대장'!$A$4:$A$503,0))&amp;"","대장에 없는 자산"))</f>
        <v/>
      </c>
      <c r="C220" s="12">
        <f>IF(OR(A220="",B220="대장에 없는 자산"),"",INDEX('고정자산관리대장'!$I$4:$I$503,MATCH(A220,'고정자산관리대장'!$A$4:$A$503,0))&amp;"")</f>
        <v/>
      </c>
      <c r="D220" s="12" t="n"/>
      <c r="E220" s="13" t="n"/>
      <c r="F220" s="12" t="n"/>
      <c r="G220" s="12" t="n"/>
      <c r="H220" s="14" t="n"/>
      <c r="I220" s="13" t="n"/>
    </row>
    <row r="221">
      <c r="A221" s="12" t="n"/>
      <c r="B221" s="12">
        <f>IF(A221="","",IFERROR(INDEX('고정자산관리대장'!$B$4:$B$503,MATCH(A221,'고정자산관리대장'!$A$4:$A$503,0))&amp;"","대장에 없는 자산"))</f>
        <v/>
      </c>
      <c r="C221" s="12">
        <f>IF(OR(A221="",B221="대장에 없는 자산"),"",INDEX('고정자산관리대장'!$I$4:$I$503,MATCH(A221,'고정자산관리대장'!$A$4:$A$503,0))&amp;"")</f>
        <v/>
      </c>
      <c r="D221" s="12" t="n"/>
      <c r="E221" s="13" t="n"/>
      <c r="F221" s="12" t="n"/>
      <c r="G221" s="12" t="n"/>
      <c r="H221" s="14" t="n"/>
      <c r="I221" s="13" t="n"/>
    </row>
    <row r="222">
      <c r="A222" s="12" t="n"/>
      <c r="B222" s="12">
        <f>IF(A222="","",IFERROR(INDEX('고정자산관리대장'!$B$4:$B$503,MATCH(A222,'고정자산관리대장'!$A$4:$A$503,0))&amp;"","대장에 없는 자산"))</f>
        <v/>
      </c>
      <c r="C222" s="12">
        <f>IF(OR(A222="",B222="대장에 없는 자산"),"",INDEX('고정자산관리대장'!$I$4:$I$503,MATCH(A222,'고정자산관리대장'!$A$4:$A$503,0))&amp;"")</f>
        <v/>
      </c>
      <c r="D222" s="12" t="n"/>
      <c r="E222" s="13" t="n"/>
      <c r="F222" s="12" t="n"/>
      <c r="G222" s="12" t="n"/>
      <c r="H222" s="14" t="n"/>
      <c r="I222" s="13" t="n"/>
    </row>
    <row r="223">
      <c r="A223" s="12" t="n"/>
      <c r="B223" s="12">
        <f>IF(A223="","",IFERROR(INDEX('고정자산관리대장'!$B$4:$B$503,MATCH(A223,'고정자산관리대장'!$A$4:$A$503,0))&amp;"","대장에 없는 자산"))</f>
        <v/>
      </c>
      <c r="C223" s="12">
        <f>IF(OR(A223="",B223="대장에 없는 자산"),"",INDEX('고정자산관리대장'!$I$4:$I$503,MATCH(A223,'고정자산관리대장'!$A$4:$A$503,0))&amp;"")</f>
        <v/>
      </c>
      <c r="D223" s="12" t="n"/>
      <c r="E223" s="13" t="n"/>
      <c r="F223" s="12" t="n"/>
      <c r="G223" s="12" t="n"/>
      <c r="H223" s="14" t="n"/>
      <c r="I223" s="13" t="n"/>
    </row>
    <row r="224">
      <c r="A224" s="12" t="n"/>
      <c r="B224" s="12">
        <f>IF(A224="","",IFERROR(INDEX('고정자산관리대장'!$B$4:$B$503,MATCH(A224,'고정자산관리대장'!$A$4:$A$503,0))&amp;"","대장에 없는 자산"))</f>
        <v/>
      </c>
      <c r="C224" s="12">
        <f>IF(OR(A224="",B224="대장에 없는 자산"),"",INDEX('고정자산관리대장'!$I$4:$I$503,MATCH(A224,'고정자산관리대장'!$A$4:$A$503,0))&amp;"")</f>
        <v/>
      </c>
      <c r="D224" s="12" t="n"/>
      <c r="E224" s="13" t="n"/>
      <c r="F224" s="12" t="n"/>
      <c r="G224" s="12" t="n"/>
      <c r="H224" s="14" t="n"/>
      <c r="I224" s="13" t="n"/>
    </row>
    <row r="225">
      <c r="A225" s="12" t="n"/>
      <c r="B225" s="12">
        <f>IF(A225="","",IFERROR(INDEX('고정자산관리대장'!$B$4:$B$503,MATCH(A225,'고정자산관리대장'!$A$4:$A$503,0))&amp;"","대장에 없는 자산"))</f>
        <v/>
      </c>
      <c r="C225" s="12">
        <f>IF(OR(A225="",B225="대장에 없는 자산"),"",INDEX('고정자산관리대장'!$I$4:$I$503,MATCH(A225,'고정자산관리대장'!$A$4:$A$503,0))&amp;"")</f>
        <v/>
      </c>
      <c r="D225" s="12" t="n"/>
      <c r="E225" s="13" t="n"/>
      <c r="F225" s="12" t="n"/>
      <c r="G225" s="12" t="n"/>
      <c r="H225" s="14" t="n"/>
      <c r="I225" s="13" t="n"/>
    </row>
    <row r="226">
      <c r="A226" s="12" t="n"/>
      <c r="B226" s="12">
        <f>IF(A226="","",IFERROR(INDEX('고정자산관리대장'!$B$4:$B$503,MATCH(A226,'고정자산관리대장'!$A$4:$A$503,0))&amp;"","대장에 없는 자산"))</f>
        <v/>
      </c>
      <c r="C226" s="12">
        <f>IF(OR(A226="",B226="대장에 없는 자산"),"",INDEX('고정자산관리대장'!$I$4:$I$503,MATCH(A226,'고정자산관리대장'!$A$4:$A$503,0))&amp;"")</f>
        <v/>
      </c>
      <c r="D226" s="12" t="n"/>
      <c r="E226" s="13" t="n"/>
      <c r="F226" s="12" t="n"/>
      <c r="G226" s="12" t="n"/>
      <c r="H226" s="14" t="n"/>
      <c r="I226" s="13" t="n"/>
    </row>
    <row r="227">
      <c r="A227" s="12" t="n"/>
      <c r="B227" s="12">
        <f>IF(A227="","",IFERROR(INDEX('고정자산관리대장'!$B$4:$B$503,MATCH(A227,'고정자산관리대장'!$A$4:$A$503,0))&amp;"","대장에 없는 자산"))</f>
        <v/>
      </c>
      <c r="C227" s="12">
        <f>IF(OR(A227="",B227="대장에 없는 자산"),"",INDEX('고정자산관리대장'!$I$4:$I$503,MATCH(A227,'고정자산관리대장'!$A$4:$A$503,0))&amp;"")</f>
        <v/>
      </c>
      <c r="D227" s="12" t="n"/>
      <c r="E227" s="13" t="n"/>
      <c r="F227" s="12" t="n"/>
      <c r="G227" s="12" t="n"/>
      <c r="H227" s="14" t="n"/>
      <c r="I227" s="13" t="n"/>
    </row>
    <row r="228">
      <c r="A228" s="12" t="n"/>
      <c r="B228" s="12">
        <f>IF(A228="","",IFERROR(INDEX('고정자산관리대장'!$B$4:$B$503,MATCH(A228,'고정자산관리대장'!$A$4:$A$503,0))&amp;"","대장에 없는 자산"))</f>
        <v/>
      </c>
      <c r="C228" s="12">
        <f>IF(OR(A228="",B228="대장에 없는 자산"),"",INDEX('고정자산관리대장'!$I$4:$I$503,MATCH(A228,'고정자산관리대장'!$A$4:$A$503,0))&amp;"")</f>
        <v/>
      </c>
      <c r="D228" s="12" t="n"/>
      <c r="E228" s="13" t="n"/>
      <c r="F228" s="12" t="n"/>
      <c r="G228" s="12" t="n"/>
      <c r="H228" s="14" t="n"/>
      <c r="I228" s="13" t="n"/>
    </row>
    <row r="229">
      <c r="A229" s="12" t="n"/>
      <c r="B229" s="12">
        <f>IF(A229="","",IFERROR(INDEX('고정자산관리대장'!$B$4:$B$503,MATCH(A229,'고정자산관리대장'!$A$4:$A$503,0))&amp;"","대장에 없는 자산"))</f>
        <v/>
      </c>
      <c r="C229" s="12">
        <f>IF(OR(A229="",B229="대장에 없는 자산"),"",INDEX('고정자산관리대장'!$I$4:$I$503,MATCH(A229,'고정자산관리대장'!$A$4:$A$503,0))&amp;"")</f>
        <v/>
      </c>
      <c r="D229" s="12" t="n"/>
      <c r="E229" s="13" t="n"/>
      <c r="F229" s="12" t="n"/>
      <c r="G229" s="12" t="n"/>
      <c r="H229" s="14" t="n"/>
      <c r="I229" s="13" t="n"/>
    </row>
    <row r="230">
      <c r="A230" s="12" t="n"/>
      <c r="B230" s="12">
        <f>IF(A230="","",IFERROR(INDEX('고정자산관리대장'!$B$4:$B$503,MATCH(A230,'고정자산관리대장'!$A$4:$A$503,0))&amp;"","대장에 없는 자산"))</f>
        <v/>
      </c>
      <c r="C230" s="12">
        <f>IF(OR(A230="",B230="대장에 없는 자산"),"",INDEX('고정자산관리대장'!$I$4:$I$503,MATCH(A230,'고정자산관리대장'!$A$4:$A$503,0))&amp;"")</f>
        <v/>
      </c>
      <c r="D230" s="12" t="n"/>
      <c r="E230" s="13" t="n"/>
      <c r="F230" s="12" t="n"/>
      <c r="G230" s="12" t="n"/>
      <c r="H230" s="14" t="n"/>
      <c r="I230" s="13" t="n"/>
    </row>
    <row r="231">
      <c r="A231" s="12" t="n"/>
      <c r="B231" s="12">
        <f>IF(A231="","",IFERROR(INDEX('고정자산관리대장'!$B$4:$B$503,MATCH(A231,'고정자산관리대장'!$A$4:$A$503,0))&amp;"","대장에 없는 자산"))</f>
        <v/>
      </c>
      <c r="C231" s="12">
        <f>IF(OR(A231="",B231="대장에 없는 자산"),"",INDEX('고정자산관리대장'!$I$4:$I$503,MATCH(A231,'고정자산관리대장'!$A$4:$A$503,0))&amp;"")</f>
        <v/>
      </c>
      <c r="D231" s="12" t="n"/>
      <c r="E231" s="13" t="n"/>
      <c r="F231" s="12" t="n"/>
      <c r="G231" s="12" t="n"/>
      <c r="H231" s="14" t="n"/>
      <c r="I231" s="13" t="n"/>
    </row>
    <row r="232">
      <c r="A232" s="12" t="n"/>
      <c r="B232" s="12">
        <f>IF(A232="","",IFERROR(INDEX('고정자산관리대장'!$B$4:$B$503,MATCH(A232,'고정자산관리대장'!$A$4:$A$503,0))&amp;"","대장에 없는 자산"))</f>
        <v/>
      </c>
      <c r="C232" s="12">
        <f>IF(OR(A232="",B232="대장에 없는 자산"),"",INDEX('고정자산관리대장'!$I$4:$I$503,MATCH(A232,'고정자산관리대장'!$A$4:$A$503,0))&amp;"")</f>
        <v/>
      </c>
      <c r="D232" s="12" t="n"/>
      <c r="E232" s="13" t="n"/>
      <c r="F232" s="12" t="n"/>
      <c r="G232" s="12" t="n"/>
      <c r="H232" s="14" t="n"/>
      <c r="I232" s="13" t="n"/>
    </row>
    <row r="233">
      <c r="A233" s="12" t="n"/>
      <c r="B233" s="12">
        <f>IF(A233="","",IFERROR(INDEX('고정자산관리대장'!$B$4:$B$503,MATCH(A233,'고정자산관리대장'!$A$4:$A$503,0))&amp;"","대장에 없는 자산"))</f>
        <v/>
      </c>
      <c r="C233" s="12">
        <f>IF(OR(A233="",B233="대장에 없는 자산"),"",INDEX('고정자산관리대장'!$I$4:$I$503,MATCH(A233,'고정자산관리대장'!$A$4:$A$503,0))&amp;"")</f>
        <v/>
      </c>
      <c r="D233" s="12" t="n"/>
      <c r="E233" s="13" t="n"/>
      <c r="F233" s="12" t="n"/>
      <c r="G233" s="12" t="n"/>
      <c r="H233" s="14" t="n"/>
      <c r="I233" s="13" t="n"/>
    </row>
    <row r="234">
      <c r="A234" s="12" t="n"/>
      <c r="B234" s="12">
        <f>IF(A234="","",IFERROR(INDEX('고정자산관리대장'!$B$4:$B$503,MATCH(A234,'고정자산관리대장'!$A$4:$A$503,0))&amp;"","대장에 없는 자산"))</f>
        <v/>
      </c>
      <c r="C234" s="12">
        <f>IF(OR(A234="",B234="대장에 없는 자산"),"",INDEX('고정자산관리대장'!$I$4:$I$503,MATCH(A234,'고정자산관리대장'!$A$4:$A$503,0))&amp;"")</f>
        <v/>
      </c>
      <c r="D234" s="12" t="n"/>
      <c r="E234" s="13" t="n"/>
      <c r="F234" s="12" t="n"/>
      <c r="G234" s="12" t="n"/>
      <c r="H234" s="14" t="n"/>
      <c r="I234" s="13" t="n"/>
    </row>
    <row r="235">
      <c r="A235" s="12" t="n"/>
      <c r="B235" s="12">
        <f>IF(A235="","",IFERROR(INDEX('고정자산관리대장'!$B$4:$B$503,MATCH(A235,'고정자산관리대장'!$A$4:$A$503,0))&amp;"","대장에 없는 자산"))</f>
        <v/>
      </c>
      <c r="C235" s="12">
        <f>IF(OR(A235="",B235="대장에 없는 자산"),"",INDEX('고정자산관리대장'!$I$4:$I$503,MATCH(A235,'고정자산관리대장'!$A$4:$A$503,0))&amp;"")</f>
        <v/>
      </c>
      <c r="D235" s="12" t="n"/>
      <c r="E235" s="13" t="n"/>
      <c r="F235" s="12" t="n"/>
      <c r="G235" s="12" t="n"/>
      <c r="H235" s="14" t="n"/>
      <c r="I235" s="13" t="n"/>
    </row>
    <row r="236">
      <c r="A236" s="12" t="n"/>
      <c r="B236" s="12">
        <f>IF(A236="","",IFERROR(INDEX('고정자산관리대장'!$B$4:$B$503,MATCH(A236,'고정자산관리대장'!$A$4:$A$503,0))&amp;"","대장에 없는 자산"))</f>
        <v/>
      </c>
      <c r="C236" s="12">
        <f>IF(OR(A236="",B236="대장에 없는 자산"),"",INDEX('고정자산관리대장'!$I$4:$I$503,MATCH(A236,'고정자산관리대장'!$A$4:$A$503,0))&amp;"")</f>
        <v/>
      </c>
      <c r="D236" s="12" t="n"/>
      <c r="E236" s="13" t="n"/>
      <c r="F236" s="12" t="n"/>
      <c r="G236" s="12" t="n"/>
      <c r="H236" s="14" t="n"/>
      <c r="I236" s="13" t="n"/>
    </row>
    <row r="237">
      <c r="A237" s="12" t="n"/>
      <c r="B237" s="12">
        <f>IF(A237="","",IFERROR(INDEX('고정자산관리대장'!$B$4:$B$503,MATCH(A237,'고정자산관리대장'!$A$4:$A$503,0))&amp;"","대장에 없는 자산"))</f>
        <v/>
      </c>
      <c r="C237" s="12">
        <f>IF(OR(A237="",B237="대장에 없는 자산"),"",INDEX('고정자산관리대장'!$I$4:$I$503,MATCH(A237,'고정자산관리대장'!$A$4:$A$503,0))&amp;"")</f>
        <v/>
      </c>
      <c r="D237" s="12" t="n"/>
      <c r="E237" s="13" t="n"/>
      <c r="F237" s="12" t="n"/>
      <c r="G237" s="12" t="n"/>
      <c r="H237" s="14" t="n"/>
      <c r="I237" s="13" t="n"/>
    </row>
    <row r="238">
      <c r="A238" s="12" t="n"/>
      <c r="B238" s="12">
        <f>IF(A238="","",IFERROR(INDEX('고정자산관리대장'!$B$4:$B$503,MATCH(A238,'고정자산관리대장'!$A$4:$A$503,0))&amp;"","대장에 없는 자산"))</f>
        <v/>
      </c>
      <c r="C238" s="12">
        <f>IF(OR(A238="",B238="대장에 없는 자산"),"",INDEX('고정자산관리대장'!$I$4:$I$503,MATCH(A238,'고정자산관리대장'!$A$4:$A$503,0))&amp;"")</f>
        <v/>
      </c>
      <c r="D238" s="12" t="n"/>
      <c r="E238" s="13" t="n"/>
      <c r="F238" s="12" t="n"/>
      <c r="G238" s="12" t="n"/>
      <c r="H238" s="14" t="n"/>
      <c r="I238" s="13" t="n"/>
    </row>
    <row r="239">
      <c r="A239" s="12" t="n"/>
      <c r="B239" s="12">
        <f>IF(A239="","",IFERROR(INDEX('고정자산관리대장'!$B$4:$B$503,MATCH(A239,'고정자산관리대장'!$A$4:$A$503,0))&amp;"","대장에 없는 자산"))</f>
        <v/>
      </c>
      <c r="C239" s="12">
        <f>IF(OR(A239="",B239="대장에 없는 자산"),"",INDEX('고정자산관리대장'!$I$4:$I$503,MATCH(A239,'고정자산관리대장'!$A$4:$A$503,0))&amp;"")</f>
        <v/>
      </c>
      <c r="D239" s="12" t="n"/>
      <c r="E239" s="13" t="n"/>
      <c r="F239" s="12" t="n"/>
      <c r="G239" s="12" t="n"/>
      <c r="H239" s="14" t="n"/>
      <c r="I239" s="13" t="n"/>
    </row>
    <row r="240">
      <c r="A240" s="12" t="n"/>
      <c r="B240" s="12">
        <f>IF(A240="","",IFERROR(INDEX('고정자산관리대장'!$B$4:$B$503,MATCH(A240,'고정자산관리대장'!$A$4:$A$503,0))&amp;"","대장에 없는 자산"))</f>
        <v/>
      </c>
      <c r="C240" s="12">
        <f>IF(OR(A240="",B240="대장에 없는 자산"),"",INDEX('고정자산관리대장'!$I$4:$I$503,MATCH(A240,'고정자산관리대장'!$A$4:$A$503,0))&amp;"")</f>
        <v/>
      </c>
      <c r="D240" s="12" t="n"/>
      <c r="E240" s="13" t="n"/>
      <c r="F240" s="12" t="n"/>
      <c r="G240" s="12" t="n"/>
      <c r="H240" s="14" t="n"/>
      <c r="I240" s="13" t="n"/>
    </row>
    <row r="241">
      <c r="A241" s="12" t="n"/>
      <c r="B241" s="12">
        <f>IF(A241="","",IFERROR(INDEX('고정자산관리대장'!$B$4:$B$503,MATCH(A241,'고정자산관리대장'!$A$4:$A$503,0))&amp;"","대장에 없는 자산"))</f>
        <v/>
      </c>
      <c r="C241" s="12">
        <f>IF(OR(A241="",B241="대장에 없는 자산"),"",INDEX('고정자산관리대장'!$I$4:$I$503,MATCH(A241,'고정자산관리대장'!$A$4:$A$503,0))&amp;"")</f>
        <v/>
      </c>
      <c r="D241" s="12" t="n"/>
      <c r="E241" s="13" t="n"/>
      <c r="F241" s="12" t="n"/>
      <c r="G241" s="12" t="n"/>
      <c r="H241" s="14" t="n"/>
      <c r="I241" s="13" t="n"/>
    </row>
    <row r="242">
      <c r="A242" s="12" t="n"/>
      <c r="B242" s="12">
        <f>IF(A242="","",IFERROR(INDEX('고정자산관리대장'!$B$4:$B$503,MATCH(A242,'고정자산관리대장'!$A$4:$A$503,0))&amp;"","대장에 없는 자산"))</f>
        <v/>
      </c>
      <c r="C242" s="12">
        <f>IF(OR(A242="",B242="대장에 없는 자산"),"",INDEX('고정자산관리대장'!$I$4:$I$503,MATCH(A242,'고정자산관리대장'!$A$4:$A$503,0))&amp;"")</f>
        <v/>
      </c>
      <c r="D242" s="12" t="n"/>
      <c r="E242" s="13" t="n"/>
      <c r="F242" s="12" t="n"/>
      <c r="G242" s="12" t="n"/>
      <c r="H242" s="14" t="n"/>
      <c r="I242" s="13" t="n"/>
    </row>
    <row r="243">
      <c r="A243" s="12" t="n"/>
      <c r="B243" s="12">
        <f>IF(A243="","",IFERROR(INDEX('고정자산관리대장'!$B$4:$B$503,MATCH(A243,'고정자산관리대장'!$A$4:$A$503,0))&amp;"","대장에 없는 자산"))</f>
        <v/>
      </c>
      <c r="C243" s="12">
        <f>IF(OR(A243="",B243="대장에 없는 자산"),"",INDEX('고정자산관리대장'!$I$4:$I$503,MATCH(A243,'고정자산관리대장'!$A$4:$A$503,0))&amp;"")</f>
        <v/>
      </c>
      <c r="D243" s="12" t="n"/>
      <c r="E243" s="13" t="n"/>
      <c r="F243" s="12" t="n"/>
      <c r="G243" s="12" t="n"/>
      <c r="H243" s="14" t="n"/>
      <c r="I243" s="13" t="n"/>
    </row>
    <row r="244">
      <c r="A244" s="12" t="n"/>
      <c r="B244" s="12">
        <f>IF(A244="","",IFERROR(INDEX('고정자산관리대장'!$B$4:$B$503,MATCH(A244,'고정자산관리대장'!$A$4:$A$503,0))&amp;"","대장에 없는 자산"))</f>
        <v/>
      </c>
      <c r="C244" s="12">
        <f>IF(OR(A244="",B244="대장에 없는 자산"),"",INDEX('고정자산관리대장'!$I$4:$I$503,MATCH(A244,'고정자산관리대장'!$A$4:$A$503,0))&amp;"")</f>
        <v/>
      </c>
      <c r="D244" s="12" t="n"/>
      <c r="E244" s="13" t="n"/>
      <c r="F244" s="12" t="n"/>
      <c r="G244" s="12" t="n"/>
      <c r="H244" s="14" t="n"/>
      <c r="I244" s="13" t="n"/>
    </row>
    <row r="245">
      <c r="A245" s="12" t="n"/>
      <c r="B245" s="12">
        <f>IF(A245="","",IFERROR(INDEX('고정자산관리대장'!$B$4:$B$503,MATCH(A245,'고정자산관리대장'!$A$4:$A$503,0))&amp;"","대장에 없는 자산"))</f>
        <v/>
      </c>
      <c r="C245" s="12">
        <f>IF(OR(A245="",B245="대장에 없는 자산"),"",INDEX('고정자산관리대장'!$I$4:$I$503,MATCH(A245,'고정자산관리대장'!$A$4:$A$503,0))&amp;"")</f>
        <v/>
      </c>
      <c r="D245" s="12" t="n"/>
      <c r="E245" s="13" t="n"/>
      <c r="F245" s="12" t="n"/>
      <c r="G245" s="12" t="n"/>
      <c r="H245" s="14" t="n"/>
      <c r="I245" s="13" t="n"/>
    </row>
    <row r="246">
      <c r="A246" s="12" t="n"/>
      <c r="B246" s="12">
        <f>IF(A246="","",IFERROR(INDEX('고정자산관리대장'!$B$4:$B$503,MATCH(A246,'고정자산관리대장'!$A$4:$A$503,0))&amp;"","대장에 없는 자산"))</f>
        <v/>
      </c>
      <c r="C246" s="12">
        <f>IF(OR(A246="",B246="대장에 없는 자산"),"",INDEX('고정자산관리대장'!$I$4:$I$503,MATCH(A246,'고정자산관리대장'!$A$4:$A$503,0))&amp;"")</f>
        <v/>
      </c>
      <c r="D246" s="12" t="n"/>
      <c r="E246" s="13" t="n"/>
      <c r="F246" s="12" t="n"/>
      <c r="G246" s="12" t="n"/>
      <c r="H246" s="14" t="n"/>
      <c r="I246" s="13" t="n"/>
    </row>
    <row r="247">
      <c r="A247" s="12" t="n"/>
      <c r="B247" s="12">
        <f>IF(A247="","",IFERROR(INDEX('고정자산관리대장'!$B$4:$B$503,MATCH(A247,'고정자산관리대장'!$A$4:$A$503,0))&amp;"","대장에 없는 자산"))</f>
        <v/>
      </c>
      <c r="C247" s="12">
        <f>IF(OR(A247="",B247="대장에 없는 자산"),"",INDEX('고정자산관리대장'!$I$4:$I$503,MATCH(A247,'고정자산관리대장'!$A$4:$A$503,0))&amp;"")</f>
        <v/>
      </c>
      <c r="D247" s="12" t="n"/>
      <c r="E247" s="13" t="n"/>
      <c r="F247" s="12" t="n"/>
      <c r="G247" s="12" t="n"/>
      <c r="H247" s="14" t="n"/>
      <c r="I247" s="13" t="n"/>
    </row>
    <row r="248">
      <c r="A248" s="12" t="n"/>
      <c r="B248" s="12">
        <f>IF(A248="","",IFERROR(INDEX('고정자산관리대장'!$B$4:$B$503,MATCH(A248,'고정자산관리대장'!$A$4:$A$503,0))&amp;"","대장에 없는 자산"))</f>
        <v/>
      </c>
      <c r="C248" s="12">
        <f>IF(OR(A248="",B248="대장에 없는 자산"),"",INDEX('고정자산관리대장'!$I$4:$I$503,MATCH(A248,'고정자산관리대장'!$A$4:$A$503,0))&amp;"")</f>
        <v/>
      </c>
      <c r="D248" s="12" t="n"/>
      <c r="E248" s="13" t="n"/>
      <c r="F248" s="12" t="n"/>
      <c r="G248" s="12" t="n"/>
      <c r="H248" s="14" t="n"/>
      <c r="I248" s="13" t="n"/>
    </row>
    <row r="249">
      <c r="A249" s="12" t="n"/>
      <c r="B249" s="12">
        <f>IF(A249="","",IFERROR(INDEX('고정자산관리대장'!$B$4:$B$503,MATCH(A249,'고정자산관리대장'!$A$4:$A$503,0))&amp;"","대장에 없는 자산"))</f>
        <v/>
      </c>
      <c r="C249" s="12">
        <f>IF(OR(A249="",B249="대장에 없는 자산"),"",INDEX('고정자산관리대장'!$I$4:$I$503,MATCH(A249,'고정자산관리대장'!$A$4:$A$503,0))&amp;"")</f>
        <v/>
      </c>
      <c r="D249" s="12" t="n"/>
      <c r="E249" s="13" t="n"/>
      <c r="F249" s="12" t="n"/>
      <c r="G249" s="12" t="n"/>
      <c r="H249" s="14" t="n"/>
      <c r="I249" s="13" t="n"/>
    </row>
    <row r="250">
      <c r="A250" s="12" t="n"/>
      <c r="B250" s="12">
        <f>IF(A250="","",IFERROR(INDEX('고정자산관리대장'!$B$4:$B$503,MATCH(A250,'고정자산관리대장'!$A$4:$A$503,0))&amp;"","대장에 없는 자산"))</f>
        <v/>
      </c>
      <c r="C250" s="12">
        <f>IF(OR(A250="",B250="대장에 없는 자산"),"",INDEX('고정자산관리대장'!$I$4:$I$503,MATCH(A250,'고정자산관리대장'!$A$4:$A$503,0))&amp;"")</f>
        <v/>
      </c>
      <c r="D250" s="12" t="n"/>
      <c r="E250" s="13" t="n"/>
      <c r="F250" s="12" t="n"/>
      <c r="G250" s="12" t="n"/>
      <c r="H250" s="14" t="n"/>
      <c r="I250" s="13" t="n"/>
    </row>
    <row r="251">
      <c r="A251" s="12" t="n"/>
      <c r="B251" s="12">
        <f>IF(A251="","",IFERROR(INDEX('고정자산관리대장'!$B$4:$B$503,MATCH(A251,'고정자산관리대장'!$A$4:$A$503,0))&amp;"","대장에 없는 자산"))</f>
        <v/>
      </c>
      <c r="C251" s="12">
        <f>IF(OR(A251="",B251="대장에 없는 자산"),"",INDEX('고정자산관리대장'!$I$4:$I$503,MATCH(A251,'고정자산관리대장'!$A$4:$A$503,0))&amp;"")</f>
        <v/>
      </c>
      <c r="D251" s="12" t="n"/>
      <c r="E251" s="13" t="n"/>
      <c r="F251" s="12" t="n"/>
      <c r="G251" s="12" t="n"/>
      <c r="H251" s="14" t="n"/>
      <c r="I251" s="13" t="n"/>
    </row>
    <row r="252">
      <c r="A252" s="12" t="n"/>
      <c r="B252" s="12">
        <f>IF(A252="","",IFERROR(INDEX('고정자산관리대장'!$B$4:$B$503,MATCH(A252,'고정자산관리대장'!$A$4:$A$503,0))&amp;"","대장에 없는 자산"))</f>
        <v/>
      </c>
      <c r="C252" s="12">
        <f>IF(OR(A252="",B252="대장에 없는 자산"),"",INDEX('고정자산관리대장'!$I$4:$I$503,MATCH(A252,'고정자산관리대장'!$A$4:$A$503,0))&amp;"")</f>
        <v/>
      </c>
      <c r="D252" s="12" t="n"/>
      <c r="E252" s="13" t="n"/>
      <c r="F252" s="12" t="n"/>
      <c r="G252" s="12" t="n"/>
      <c r="H252" s="14" t="n"/>
      <c r="I252" s="13" t="n"/>
    </row>
    <row r="253">
      <c r="A253" s="12" t="n"/>
      <c r="B253" s="12">
        <f>IF(A253="","",IFERROR(INDEX('고정자산관리대장'!$B$4:$B$503,MATCH(A253,'고정자산관리대장'!$A$4:$A$503,0))&amp;"","대장에 없는 자산"))</f>
        <v/>
      </c>
      <c r="C253" s="12">
        <f>IF(OR(A253="",B253="대장에 없는 자산"),"",INDEX('고정자산관리대장'!$I$4:$I$503,MATCH(A253,'고정자산관리대장'!$A$4:$A$503,0))&amp;"")</f>
        <v/>
      </c>
      <c r="D253" s="12" t="n"/>
      <c r="E253" s="13" t="n"/>
      <c r="F253" s="12" t="n"/>
      <c r="G253" s="12" t="n"/>
      <c r="H253" s="14" t="n"/>
      <c r="I253" s="13" t="n"/>
    </row>
    <row r="254">
      <c r="A254" s="12" t="n"/>
      <c r="B254" s="12">
        <f>IF(A254="","",IFERROR(INDEX('고정자산관리대장'!$B$4:$B$503,MATCH(A254,'고정자산관리대장'!$A$4:$A$503,0))&amp;"","대장에 없는 자산"))</f>
        <v/>
      </c>
      <c r="C254" s="12">
        <f>IF(OR(A254="",B254="대장에 없는 자산"),"",INDEX('고정자산관리대장'!$I$4:$I$503,MATCH(A254,'고정자산관리대장'!$A$4:$A$503,0))&amp;"")</f>
        <v/>
      </c>
      <c r="D254" s="12" t="n"/>
      <c r="E254" s="13" t="n"/>
      <c r="F254" s="12" t="n"/>
      <c r="G254" s="12" t="n"/>
      <c r="H254" s="14" t="n"/>
      <c r="I254" s="13" t="n"/>
    </row>
    <row r="255">
      <c r="A255" s="12" t="n"/>
      <c r="B255" s="12">
        <f>IF(A255="","",IFERROR(INDEX('고정자산관리대장'!$B$4:$B$503,MATCH(A255,'고정자산관리대장'!$A$4:$A$503,0))&amp;"","대장에 없는 자산"))</f>
        <v/>
      </c>
      <c r="C255" s="12">
        <f>IF(OR(A255="",B255="대장에 없는 자산"),"",INDEX('고정자산관리대장'!$I$4:$I$503,MATCH(A255,'고정자산관리대장'!$A$4:$A$503,0))&amp;"")</f>
        <v/>
      </c>
      <c r="D255" s="12" t="n"/>
      <c r="E255" s="13" t="n"/>
      <c r="F255" s="12" t="n"/>
      <c r="G255" s="12" t="n"/>
      <c r="H255" s="14" t="n"/>
      <c r="I255" s="13" t="n"/>
    </row>
    <row r="256">
      <c r="A256" s="12" t="n"/>
      <c r="B256" s="12">
        <f>IF(A256="","",IFERROR(INDEX('고정자산관리대장'!$B$4:$B$503,MATCH(A256,'고정자산관리대장'!$A$4:$A$503,0))&amp;"","대장에 없는 자산"))</f>
        <v/>
      </c>
      <c r="C256" s="12">
        <f>IF(OR(A256="",B256="대장에 없는 자산"),"",INDEX('고정자산관리대장'!$I$4:$I$503,MATCH(A256,'고정자산관리대장'!$A$4:$A$503,0))&amp;"")</f>
        <v/>
      </c>
      <c r="D256" s="12" t="n"/>
      <c r="E256" s="13" t="n"/>
      <c r="F256" s="12" t="n"/>
      <c r="G256" s="12" t="n"/>
      <c r="H256" s="14" t="n"/>
      <c r="I256" s="13" t="n"/>
    </row>
    <row r="257">
      <c r="A257" s="12" t="n"/>
      <c r="B257" s="12">
        <f>IF(A257="","",IFERROR(INDEX('고정자산관리대장'!$B$4:$B$503,MATCH(A257,'고정자산관리대장'!$A$4:$A$503,0))&amp;"","대장에 없는 자산"))</f>
        <v/>
      </c>
      <c r="C257" s="12">
        <f>IF(OR(A257="",B257="대장에 없는 자산"),"",INDEX('고정자산관리대장'!$I$4:$I$503,MATCH(A257,'고정자산관리대장'!$A$4:$A$503,0))&amp;"")</f>
        <v/>
      </c>
      <c r="D257" s="12" t="n"/>
      <c r="E257" s="13" t="n"/>
      <c r="F257" s="12" t="n"/>
      <c r="G257" s="12" t="n"/>
      <c r="H257" s="14" t="n"/>
      <c r="I257" s="13" t="n"/>
    </row>
    <row r="258">
      <c r="A258" s="12" t="n"/>
      <c r="B258" s="12">
        <f>IF(A258="","",IFERROR(INDEX('고정자산관리대장'!$B$4:$B$503,MATCH(A258,'고정자산관리대장'!$A$4:$A$503,0))&amp;"","대장에 없는 자산"))</f>
        <v/>
      </c>
      <c r="C258" s="12">
        <f>IF(OR(A258="",B258="대장에 없는 자산"),"",INDEX('고정자산관리대장'!$I$4:$I$503,MATCH(A258,'고정자산관리대장'!$A$4:$A$503,0))&amp;"")</f>
        <v/>
      </c>
      <c r="D258" s="12" t="n"/>
      <c r="E258" s="13" t="n"/>
      <c r="F258" s="12" t="n"/>
      <c r="G258" s="12" t="n"/>
      <c r="H258" s="14" t="n"/>
      <c r="I258" s="13" t="n"/>
    </row>
    <row r="259">
      <c r="A259" s="12" t="n"/>
      <c r="B259" s="12">
        <f>IF(A259="","",IFERROR(INDEX('고정자산관리대장'!$B$4:$B$503,MATCH(A259,'고정자산관리대장'!$A$4:$A$503,0))&amp;"","대장에 없는 자산"))</f>
        <v/>
      </c>
      <c r="C259" s="12">
        <f>IF(OR(A259="",B259="대장에 없는 자산"),"",INDEX('고정자산관리대장'!$I$4:$I$503,MATCH(A259,'고정자산관리대장'!$A$4:$A$503,0))&amp;"")</f>
        <v/>
      </c>
      <c r="D259" s="12" t="n"/>
      <c r="E259" s="13" t="n"/>
      <c r="F259" s="12" t="n"/>
      <c r="G259" s="12" t="n"/>
      <c r="H259" s="14" t="n"/>
      <c r="I259" s="13" t="n"/>
    </row>
    <row r="260">
      <c r="A260" s="12" t="n"/>
      <c r="B260" s="12">
        <f>IF(A260="","",IFERROR(INDEX('고정자산관리대장'!$B$4:$B$503,MATCH(A260,'고정자산관리대장'!$A$4:$A$503,0))&amp;"","대장에 없는 자산"))</f>
        <v/>
      </c>
      <c r="C260" s="12">
        <f>IF(OR(A260="",B260="대장에 없는 자산"),"",INDEX('고정자산관리대장'!$I$4:$I$503,MATCH(A260,'고정자산관리대장'!$A$4:$A$503,0))&amp;"")</f>
        <v/>
      </c>
      <c r="D260" s="12" t="n"/>
      <c r="E260" s="13" t="n"/>
      <c r="F260" s="12" t="n"/>
      <c r="G260" s="12" t="n"/>
      <c r="H260" s="14" t="n"/>
      <c r="I260" s="13" t="n"/>
    </row>
    <row r="261">
      <c r="A261" s="12" t="n"/>
      <c r="B261" s="12">
        <f>IF(A261="","",IFERROR(INDEX('고정자산관리대장'!$B$4:$B$503,MATCH(A261,'고정자산관리대장'!$A$4:$A$503,0))&amp;"","대장에 없는 자산"))</f>
        <v/>
      </c>
      <c r="C261" s="12">
        <f>IF(OR(A261="",B261="대장에 없는 자산"),"",INDEX('고정자산관리대장'!$I$4:$I$503,MATCH(A261,'고정자산관리대장'!$A$4:$A$503,0))&amp;"")</f>
        <v/>
      </c>
      <c r="D261" s="12" t="n"/>
      <c r="E261" s="13" t="n"/>
      <c r="F261" s="12" t="n"/>
      <c r="G261" s="12" t="n"/>
      <c r="H261" s="14" t="n"/>
      <c r="I261" s="13" t="n"/>
    </row>
    <row r="262">
      <c r="A262" s="12" t="n"/>
      <c r="B262" s="12">
        <f>IF(A262="","",IFERROR(INDEX('고정자산관리대장'!$B$4:$B$503,MATCH(A262,'고정자산관리대장'!$A$4:$A$503,0))&amp;"","대장에 없는 자산"))</f>
        <v/>
      </c>
      <c r="C262" s="12">
        <f>IF(OR(A262="",B262="대장에 없는 자산"),"",INDEX('고정자산관리대장'!$I$4:$I$503,MATCH(A262,'고정자산관리대장'!$A$4:$A$503,0))&amp;"")</f>
        <v/>
      </c>
      <c r="D262" s="12" t="n"/>
      <c r="E262" s="13" t="n"/>
      <c r="F262" s="12" t="n"/>
      <c r="G262" s="12" t="n"/>
      <c r="H262" s="14" t="n"/>
      <c r="I262" s="13" t="n"/>
    </row>
    <row r="263">
      <c r="A263" s="12" t="n"/>
      <c r="B263" s="12">
        <f>IF(A263="","",IFERROR(INDEX('고정자산관리대장'!$B$4:$B$503,MATCH(A263,'고정자산관리대장'!$A$4:$A$503,0))&amp;"","대장에 없는 자산"))</f>
        <v/>
      </c>
      <c r="C263" s="12">
        <f>IF(OR(A263="",B263="대장에 없는 자산"),"",INDEX('고정자산관리대장'!$I$4:$I$503,MATCH(A263,'고정자산관리대장'!$A$4:$A$503,0))&amp;"")</f>
        <v/>
      </c>
      <c r="D263" s="12" t="n"/>
      <c r="E263" s="13" t="n"/>
      <c r="F263" s="12" t="n"/>
      <c r="G263" s="12" t="n"/>
      <c r="H263" s="14" t="n"/>
      <c r="I263" s="13" t="n"/>
    </row>
    <row r="264">
      <c r="A264" s="12" t="n"/>
      <c r="B264" s="12">
        <f>IF(A264="","",IFERROR(INDEX('고정자산관리대장'!$B$4:$B$503,MATCH(A264,'고정자산관리대장'!$A$4:$A$503,0))&amp;"","대장에 없는 자산"))</f>
        <v/>
      </c>
      <c r="C264" s="12">
        <f>IF(OR(A264="",B264="대장에 없는 자산"),"",INDEX('고정자산관리대장'!$I$4:$I$503,MATCH(A264,'고정자산관리대장'!$A$4:$A$503,0))&amp;"")</f>
        <v/>
      </c>
      <c r="D264" s="12" t="n"/>
      <c r="E264" s="13" t="n"/>
      <c r="F264" s="12" t="n"/>
      <c r="G264" s="12" t="n"/>
      <c r="H264" s="14" t="n"/>
      <c r="I264" s="13" t="n"/>
    </row>
    <row r="265">
      <c r="A265" s="12" t="n"/>
      <c r="B265" s="12">
        <f>IF(A265="","",IFERROR(INDEX('고정자산관리대장'!$B$4:$B$503,MATCH(A265,'고정자산관리대장'!$A$4:$A$503,0))&amp;"","대장에 없는 자산"))</f>
        <v/>
      </c>
      <c r="C265" s="12">
        <f>IF(OR(A265="",B265="대장에 없는 자산"),"",INDEX('고정자산관리대장'!$I$4:$I$503,MATCH(A265,'고정자산관리대장'!$A$4:$A$503,0))&amp;"")</f>
        <v/>
      </c>
      <c r="D265" s="12" t="n"/>
      <c r="E265" s="13" t="n"/>
      <c r="F265" s="12" t="n"/>
      <c r="G265" s="12" t="n"/>
      <c r="H265" s="14" t="n"/>
      <c r="I265" s="13" t="n"/>
    </row>
    <row r="266">
      <c r="A266" s="12" t="n"/>
      <c r="B266" s="12">
        <f>IF(A266="","",IFERROR(INDEX('고정자산관리대장'!$B$4:$B$503,MATCH(A266,'고정자산관리대장'!$A$4:$A$503,0))&amp;"","대장에 없는 자산"))</f>
        <v/>
      </c>
      <c r="C266" s="12">
        <f>IF(OR(A266="",B266="대장에 없는 자산"),"",INDEX('고정자산관리대장'!$I$4:$I$503,MATCH(A266,'고정자산관리대장'!$A$4:$A$503,0))&amp;"")</f>
        <v/>
      </c>
      <c r="D266" s="12" t="n"/>
      <c r="E266" s="13" t="n"/>
      <c r="F266" s="12" t="n"/>
      <c r="G266" s="12" t="n"/>
      <c r="H266" s="14" t="n"/>
      <c r="I266" s="13" t="n"/>
    </row>
    <row r="267">
      <c r="A267" s="12" t="n"/>
      <c r="B267" s="12">
        <f>IF(A267="","",IFERROR(INDEX('고정자산관리대장'!$B$4:$B$503,MATCH(A267,'고정자산관리대장'!$A$4:$A$503,0))&amp;"","대장에 없는 자산"))</f>
        <v/>
      </c>
      <c r="C267" s="12">
        <f>IF(OR(A267="",B267="대장에 없는 자산"),"",INDEX('고정자산관리대장'!$I$4:$I$503,MATCH(A267,'고정자산관리대장'!$A$4:$A$503,0))&amp;"")</f>
        <v/>
      </c>
      <c r="D267" s="12" t="n"/>
      <c r="E267" s="13" t="n"/>
      <c r="F267" s="12" t="n"/>
      <c r="G267" s="12" t="n"/>
      <c r="H267" s="14" t="n"/>
      <c r="I267" s="13" t="n"/>
    </row>
    <row r="268">
      <c r="A268" s="12" t="n"/>
      <c r="B268" s="12">
        <f>IF(A268="","",IFERROR(INDEX('고정자산관리대장'!$B$4:$B$503,MATCH(A268,'고정자산관리대장'!$A$4:$A$503,0))&amp;"","대장에 없는 자산"))</f>
        <v/>
      </c>
      <c r="C268" s="12">
        <f>IF(OR(A268="",B268="대장에 없는 자산"),"",INDEX('고정자산관리대장'!$I$4:$I$503,MATCH(A268,'고정자산관리대장'!$A$4:$A$503,0))&amp;"")</f>
        <v/>
      </c>
      <c r="D268" s="12" t="n"/>
      <c r="E268" s="13" t="n"/>
      <c r="F268" s="12" t="n"/>
      <c r="G268" s="12" t="n"/>
      <c r="H268" s="14" t="n"/>
      <c r="I268" s="13" t="n"/>
    </row>
    <row r="269">
      <c r="A269" s="12" t="n"/>
      <c r="B269" s="12">
        <f>IF(A269="","",IFERROR(INDEX('고정자산관리대장'!$B$4:$B$503,MATCH(A269,'고정자산관리대장'!$A$4:$A$503,0))&amp;"","대장에 없는 자산"))</f>
        <v/>
      </c>
      <c r="C269" s="12">
        <f>IF(OR(A269="",B269="대장에 없는 자산"),"",INDEX('고정자산관리대장'!$I$4:$I$503,MATCH(A269,'고정자산관리대장'!$A$4:$A$503,0))&amp;"")</f>
        <v/>
      </c>
      <c r="D269" s="12" t="n"/>
      <c r="E269" s="13" t="n"/>
      <c r="F269" s="12" t="n"/>
      <c r="G269" s="12" t="n"/>
      <c r="H269" s="14" t="n"/>
      <c r="I269" s="13" t="n"/>
    </row>
    <row r="270">
      <c r="A270" s="12" t="n"/>
      <c r="B270" s="12">
        <f>IF(A270="","",IFERROR(INDEX('고정자산관리대장'!$B$4:$B$503,MATCH(A270,'고정자산관리대장'!$A$4:$A$503,0))&amp;"","대장에 없는 자산"))</f>
        <v/>
      </c>
      <c r="C270" s="12">
        <f>IF(OR(A270="",B270="대장에 없는 자산"),"",INDEX('고정자산관리대장'!$I$4:$I$503,MATCH(A270,'고정자산관리대장'!$A$4:$A$503,0))&amp;"")</f>
        <v/>
      </c>
      <c r="D270" s="12" t="n"/>
      <c r="E270" s="13" t="n"/>
      <c r="F270" s="12" t="n"/>
      <c r="G270" s="12" t="n"/>
      <c r="H270" s="14" t="n"/>
      <c r="I270" s="13" t="n"/>
    </row>
    <row r="271">
      <c r="A271" s="12" t="n"/>
      <c r="B271" s="12">
        <f>IF(A271="","",IFERROR(INDEX('고정자산관리대장'!$B$4:$B$503,MATCH(A271,'고정자산관리대장'!$A$4:$A$503,0))&amp;"","대장에 없는 자산"))</f>
        <v/>
      </c>
      <c r="C271" s="12">
        <f>IF(OR(A271="",B271="대장에 없는 자산"),"",INDEX('고정자산관리대장'!$I$4:$I$503,MATCH(A271,'고정자산관리대장'!$A$4:$A$503,0))&amp;"")</f>
        <v/>
      </c>
      <c r="D271" s="12" t="n"/>
      <c r="E271" s="13" t="n"/>
      <c r="F271" s="12" t="n"/>
      <c r="G271" s="12" t="n"/>
      <c r="H271" s="14" t="n"/>
      <c r="I271" s="13" t="n"/>
    </row>
    <row r="272">
      <c r="A272" s="12" t="n"/>
      <c r="B272" s="12">
        <f>IF(A272="","",IFERROR(INDEX('고정자산관리대장'!$B$4:$B$503,MATCH(A272,'고정자산관리대장'!$A$4:$A$503,0))&amp;"","대장에 없는 자산"))</f>
        <v/>
      </c>
      <c r="C272" s="12">
        <f>IF(OR(A272="",B272="대장에 없는 자산"),"",INDEX('고정자산관리대장'!$I$4:$I$503,MATCH(A272,'고정자산관리대장'!$A$4:$A$503,0))&amp;"")</f>
        <v/>
      </c>
      <c r="D272" s="12" t="n"/>
      <c r="E272" s="13" t="n"/>
      <c r="F272" s="12" t="n"/>
      <c r="G272" s="12" t="n"/>
      <c r="H272" s="14" t="n"/>
      <c r="I272" s="13" t="n"/>
    </row>
    <row r="273">
      <c r="A273" s="12" t="n"/>
      <c r="B273" s="12">
        <f>IF(A273="","",IFERROR(INDEX('고정자산관리대장'!$B$4:$B$503,MATCH(A273,'고정자산관리대장'!$A$4:$A$503,0))&amp;"","대장에 없는 자산"))</f>
        <v/>
      </c>
      <c r="C273" s="12">
        <f>IF(OR(A273="",B273="대장에 없는 자산"),"",INDEX('고정자산관리대장'!$I$4:$I$503,MATCH(A273,'고정자산관리대장'!$A$4:$A$503,0))&amp;"")</f>
        <v/>
      </c>
      <c r="D273" s="12" t="n"/>
      <c r="E273" s="13" t="n"/>
      <c r="F273" s="12" t="n"/>
      <c r="G273" s="12" t="n"/>
      <c r="H273" s="14" t="n"/>
      <c r="I273" s="13" t="n"/>
    </row>
    <row r="274">
      <c r="A274" s="12" t="n"/>
      <c r="B274" s="12">
        <f>IF(A274="","",IFERROR(INDEX('고정자산관리대장'!$B$4:$B$503,MATCH(A274,'고정자산관리대장'!$A$4:$A$503,0))&amp;"","대장에 없는 자산"))</f>
        <v/>
      </c>
      <c r="C274" s="12">
        <f>IF(OR(A274="",B274="대장에 없는 자산"),"",INDEX('고정자산관리대장'!$I$4:$I$503,MATCH(A274,'고정자산관리대장'!$A$4:$A$503,0))&amp;"")</f>
        <v/>
      </c>
      <c r="D274" s="12" t="n"/>
      <c r="E274" s="13" t="n"/>
      <c r="F274" s="12" t="n"/>
      <c r="G274" s="12" t="n"/>
      <c r="H274" s="14" t="n"/>
      <c r="I274" s="13" t="n"/>
    </row>
    <row r="275">
      <c r="A275" s="12" t="n"/>
      <c r="B275" s="12">
        <f>IF(A275="","",IFERROR(INDEX('고정자산관리대장'!$B$4:$B$503,MATCH(A275,'고정자산관리대장'!$A$4:$A$503,0))&amp;"","대장에 없는 자산"))</f>
        <v/>
      </c>
      <c r="C275" s="12">
        <f>IF(OR(A275="",B275="대장에 없는 자산"),"",INDEX('고정자산관리대장'!$I$4:$I$503,MATCH(A275,'고정자산관리대장'!$A$4:$A$503,0))&amp;"")</f>
        <v/>
      </c>
      <c r="D275" s="12" t="n"/>
      <c r="E275" s="13" t="n"/>
      <c r="F275" s="12" t="n"/>
      <c r="G275" s="12" t="n"/>
      <c r="H275" s="14" t="n"/>
      <c r="I275" s="13" t="n"/>
    </row>
    <row r="276">
      <c r="A276" s="12" t="n"/>
      <c r="B276" s="12">
        <f>IF(A276="","",IFERROR(INDEX('고정자산관리대장'!$B$4:$B$503,MATCH(A276,'고정자산관리대장'!$A$4:$A$503,0))&amp;"","대장에 없는 자산"))</f>
        <v/>
      </c>
      <c r="C276" s="12">
        <f>IF(OR(A276="",B276="대장에 없는 자산"),"",INDEX('고정자산관리대장'!$I$4:$I$503,MATCH(A276,'고정자산관리대장'!$A$4:$A$503,0))&amp;"")</f>
        <v/>
      </c>
      <c r="D276" s="12" t="n"/>
      <c r="E276" s="13" t="n"/>
      <c r="F276" s="12" t="n"/>
      <c r="G276" s="12" t="n"/>
      <c r="H276" s="14" t="n"/>
      <c r="I276" s="13" t="n"/>
    </row>
    <row r="277">
      <c r="A277" s="12" t="n"/>
      <c r="B277" s="12">
        <f>IF(A277="","",IFERROR(INDEX('고정자산관리대장'!$B$4:$B$503,MATCH(A277,'고정자산관리대장'!$A$4:$A$503,0))&amp;"","대장에 없는 자산"))</f>
        <v/>
      </c>
      <c r="C277" s="12">
        <f>IF(OR(A277="",B277="대장에 없는 자산"),"",INDEX('고정자산관리대장'!$I$4:$I$503,MATCH(A277,'고정자산관리대장'!$A$4:$A$503,0))&amp;"")</f>
        <v/>
      </c>
      <c r="D277" s="12" t="n"/>
      <c r="E277" s="13" t="n"/>
      <c r="F277" s="12" t="n"/>
      <c r="G277" s="12" t="n"/>
      <c r="H277" s="14" t="n"/>
      <c r="I277" s="13" t="n"/>
    </row>
    <row r="278">
      <c r="A278" s="12" t="n"/>
      <c r="B278" s="12">
        <f>IF(A278="","",IFERROR(INDEX('고정자산관리대장'!$B$4:$B$503,MATCH(A278,'고정자산관리대장'!$A$4:$A$503,0))&amp;"","대장에 없는 자산"))</f>
        <v/>
      </c>
      <c r="C278" s="12">
        <f>IF(OR(A278="",B278="대장에 없는 자산"),"",INDEX('고정자산관리대장'!$I$4:$I$503,MATCH(A278,'고정자산관리대장'!$A$4:$A$503,0))&amp;"")</f>
        <v/>
      </c>
      <c r="D278" s="12" t="n"/>
      <c r="E278" s="13" t="n"/>
      <c r="F278" s="12" t="n"/>
      <c r="G278" s="12" t="n"/>
      <c r="H278" s="14" t="n"/>
      <c r="I278" s="13" t="n"/>
    </row>
    <row r="279">
      <c r="A279" s="12" t="n"/>
      <c r="B279" s="12">
        <f>IF(A279="","",IFERROR(INDEX('고정자산관리대장'!$B$4:$B$503,MATCH(A279,'고정자산관리대장'!$A$4:$A$503,0))&amp;"","대장에 없는 자산"))</f>
        <v/>
      </c>
      <c r="C279" s="12">
        <f>IF(OR(A279="",B279="대장에 없는 자산"),"",INDEX('고정자산관리대장'!$I$4:$I$503,MATCH(A279,'고정자산관리대장'!$A$4:$A$503,0))&amp;"")</f>
        <v/>
      </c>
      <c r="D279" s="12" t="n"/>
      <c r="E279" s="13" t="n"/>
      <c r="F279" s="12" t="n"/>
      <c r="G279" s="12" t="n"/>
      <c r="H279" s="14" t="n"/>
      <c r="I279" s="13" t="n"/>
    </row>
    <row r="280">
      <c r="A280" s="12" t="n"/>
      <c r="B280" s="12">
        <f>IF(A280="","",IFERROR(INDEX('고정자산관리대장'!$B$4:$B$503,MATCH(A280,'고정자산관리대장'!$A$4:$A$503,0))&amp;"","대장에 없는 자산"))</f>
        <v/>
      </c>
      <c r="C280" s="12">
        <f>IF(OR(A280="",B280="대장에 없는 자산"),"",INDEX('고정자산관리대장'!$I$4:$I$503,MATCH(A280,'고정자산관리대장'!$A$4:$A$503,0))&amp;"")</f>
        <v/>
      </c>
      <c r="D280" s="12" t="n"/>
      <c r="E280" s="13" t="n"/>
      <c r="F280" s="12" t="n"/>
      <c r="G280" s="12" t="n"/>
      <c r="H280" s="14" t="n"/>
      <c r="I280" s="13" t="n"/>
    </row>
    <row r="281">
      <c r="A281" s="12" t="n"/>
      <c r="B281" s="12">
        <f>IF(A281="","",IFERROR(INDEX('고정자산관리대장'!$B$4:$B$503,MATCH(A281,'고정자산관리대장'!$A$4:$A$503,0))&amp;"","대장에 없는 자산"))</f>
        <v/>
      </c>
      <c r="C281" s="12">
        <f>IF(OR(A281="",B281="대장에 없는 자산"),"",INDEX('고정자산관리대장'!$I$4:$I$503,MATCH(A281,'고정자산관리대장'!$A$4:$A$503,0))&amp;"")</f>
        <v/>
      </c>
      <c r="D281" s="12" t="n"/>
      <c r="E281" s="13" t="n"/>
      <c r="F281" s="12" t="n"/>
      <c r="G281" s="12" t="n"/>
      <c r="H281" s="14" t="n"/>
      <c r="I281" s="13" t="n"/>
    </row>
    <row r="282">
      <c r="A282" s="12" t="n"/>
      <c r="B282" s="12">
        <f>IF(A282="","",IFERROR(INDEX('고정자산관리대장'!$B$4:$B$503,MATCH(A282,'고정자산관리대장'!$A$4:$A$503,0))&amp;"","대장에 없는 자산"))</f>
        <v/>
      </c>
      <c r="C282" s="12">
        <f>IF(OR(A282="",B282="대장에 없는 자산"),"",INDEX('고정자산관리대장'!$I$4:$I$503,MATCH(A282,'고정자산관리대장'!$A$4:$A$503,0))&amp;"")</f>
        <v/>
      </c>
      <c r="D282" s="12" t="n"/>
      <c r="E282" s="13" t="n"/>
      <c r="F282" s="12" t="n"/>
      <c r="G282" s="12" t="n"/>
      <c r="H282" s="14" t="n"/>
      <c r="I282" s="13" t="n"/>
    </row>
    <row r="283">
      <c r="A283" s="12" t="n"/>
      <c r="B283" s="12">
        <f>IF(A283="","",IFERROR(INDEX('고정자산관리대장'!$B$4:$B$503,MATCH(A283,'고정자산관리대장'!$A$4:$A$503,0))&amp;"","대장에 없는 자산"))</f>
        <v/>
      </c>
      <c r="C283" s="12">
        <f>IF(OR(A283="",B283="대장에 없는 자산"),"",INDEX('고정자산관리대장'!$I$4:$I$503,MATCH(A283,'고정자산관리대장'!$A$4:$A$503,0))&amp;"")</f>
        <v/>
      </c>
      <c r="D283" s="12" t="n"/>
      <c r="E283" s="13" t="n"/>
      <c r="F283" s="12" t="n"/>
      <c r="G283" s="12" t="n"/>
      <c r="H283" s="14" t="n"/>
      <c r="I283" s="13" t="n"/>
    </row>
    <row r="284">
      <c r="A284" s="12" t="n"/>
      <c r="B284" s="12">
        <f>IF(A284="","",IFERROR(INDEX('고정자산관리대장'!$B$4:$B$503,MATCH(A284,'고정자산관리대장'!$A$4:$A$503,0))&amp;"","대장에 없는 자산"))</f>
        <v/>
      </c>
      <c r="C284" s="12">
        <f>IF(OR(A284="",B284="대장에 없는 자산"),"",INDEX('고정자산관리대장'!$I$4:$I$503,MATCH(A284,'고정자산관리대장'!$A$4:$A$503,0))&amp;"")</f>
        <v/>
      </c>
      <c r="D284" s="12" t="n"/>
      <c r="E284" s="13" t="n"/>
      <c r="F284" s="12" t="n"/>
      <c r="G284" s="12" t="n"/>
      <c r="H284" s="14" t="n"/>
      <c r="I284" s="13" t="n"/>
    </row>
    <row r="285">
      <c r="A285" s="12" t="n"/>
      <c r="B285" s="12">
        <f>IF(A285="","",IFERROR(INDEX('고정자산관리대장'!$B$4:$B$503,MATCH(A285,'고정자산관리대장'!$A$4:$A$503,0))&amp;"","대장에 없는 자산"))</f>
        <v/>
      </c>
      <c r="C285" s="12">
        <f>IF(OR(A285="",B285="대장에 없는 자산"),"",INDEX('고정자산관리대장'!$I$4:$I$503,MATCH(A285,'고정자산관리대장'!$A$4:$A$503,0))&amp;"")</f>
        <v/>
      </c>
      <c r="D285" s="12" t="n"/>
      <c r="E285" s="13" t="n"/>
      <c r="F285" s="12" t="n"/>
      <c r="G285" s="12" t="n"/>
      <c r="H285" s="14" t="n"/>
      <c r="I285" s="13" t="n"/>
    </row>
    <row r="286">
      <c r="A286" s="12" t="n"/>
      <c r="B286" s="12">
        <f>IF(A286="","",IFERROR(INDEX('고정자산관리대장'!$B$4:$B$503,MATCH(A286,'고정자산관리대장'!$A$4:$A$503,0))&amp;"","대장에 없는 자산"))</f>
        <v/>
      </c>
      <c r="C286" s="12">
        <f>IF(OR(A286="",B286="대장에 없는 자산"),"",INDEX('고정자산관리대장'!$I$4:$I$503,MATCH(A286,'고정자산관리대장'!$A$4:$A$503,0))&amp;"")</f>
        <v/>
      </c>
      <c r="D286" s="12" t="n"/>
      <c r="E286" s="13" t="n"/>
      <c r="F286" s="12" t="n"/>
      <c r="G286" s="12" t="n"/>
      <c r="H286" s="14" t="n"/>
      <c r="I286" s="13" t="n"/>
    </row>
    <row r="287">
      <c r="A287" s="12" t="n"/>
      <c r="B287" s="12">
        <f>IF(A287="","",IFERROR(INDEX('고정자산관리대장'!$B$4:$B$503,MATCH(A287,'고정자산관리대장'!$A$4:$A$503,0))&amp;"","대장에 없는 자산"))</f>
        <v/>
      </c>
      <c r="C287" s="12">
        <f>IF(OR(A287="",B287="대장에 없는 자산"),"",INDEX('고정자산관리대장'!$I$4:$I$503,MATCH(A287,'고정자산관리대장'!$A$4:$A$503,0))&amp;"")</f>
        <v/>
      </c>
      <c r="D287" s="12" t="n"/>
      <c r="E287" s="13" t="n"/>
      <c r="F287" s="12" t="n"/>
      <c r="G287" s="12" t="n"/>
      <c r="H287" s="14" t="n"/>
      <c r="I287" s="13" t="n"/>
    </row>
    <row r="288">
      <c r="A288" s="12" t="n"/>
      <c r="B288" s="12">
        <f>IF(A288="","",IFERROR(INDEX('고정자산관리대장'!$B$4:$B$503,MATCH(A288,'고정자산관리대장'!$A$4:$A$503,0))&amp;"","대장에 없는 자산"))</f>
        <v/>
      </c>
      <c r="C288" s="12">
        <f>IF(OR(A288="",B288="대장에 없는 자산"),"",INDEX('고정자산관리대장'!$I$4:$I$503,MATCH(A288,'고정자산관리대장'!$A$4:$A$503,0))&amp;"")</f>
        <v/>
      </c>
      <c r="D288" s="12" t="n"/>
      <c r="E288" s="13" t="n"/>
      <c r="F288" s="12" t="n"/>
      <c r="G288" s="12" t="n"/>
      <c r="H288" s="14" t="n"/>
      <c r="I288" s="13" t="n"/>
    </row>
    <row r="289">
      <c r="A289" s="12" t="n"/>
      <c r="B289" s="12">
        <f>IF(A289="","",IFERROR(INDEX('고정자산관리대장'!$B$4:$B$503,MATCH(A289,'고정자산관리대장'!$A$4:$A$503,0))&amp;"","대장에 없는 자산"))</f>
        <v/>
      </c>
      <c r="C289" s="12">
        <f>IF(OR(A289="",B289="대장에 없는 자산"),"",INDEX('고정자산관리대장'!$I$4:$I$503,MATCH(A289,'고정자산관리대장'!$A$4:$A$503,0))&amp;"")</f>
        <v/>
      </c>
      <c r="D289" s="12" t="n"/>
      <c r="E289" s="13" t="n"/>
      <c r="F289" s="12" t="n"/>
      <c r="G289" s="12" t="n"/>
      <c r="H289" s="14" t="n"/>
      <c r="I289" s="13" t="n"/>
    </row>
    <row r="290">
      <c r="A290" s="12" t="n"/>
      <c r="B290" s="12">
        <f>IF(A290="","",IFERROR(INDEX('고정자산관리대장'!$B$4:$B$503,MATCH(A290,'고정자산관리대장'!$A$4:$A$503,0))&amp;"","대장에 없는 자산"))</f>
        <v/>
      </c>
      <c r="C290" s="12">
        <f>IF(OR(A290="",B290="대장에 없는 자산"),"",INDEX('고정자산관리대장'!$I$4:$I$503,MATCH(A290,'고정자산관리대장'!$A$4:$A$503,0))&amp;"")</f>
        <v/>
      </c>
      <c r="D290" s="12" t="n"/>
      <c r="E290" s="13" t="n"/>
      <c r="F290" s="12" t="n"/>
      <c r="G290" s="12" t="n"/>
      <c r="H290" s="14" t="n"/>
      <c r="I290" s="13" t="n"/>
    </row>
    <row r="291">
      <c r="A291" s="12" t="n"/>
      <c r="B291" s="12">
        <f>IF(A291="","",IFERROR(INDEX('고정자산관리대장'!$B$4:$B$503,MATCH(A291,'고정자산관리대장'!$A$4:$A$503,0))&amp;"","대장에 없는 자산"))</f>
        <v/>
      </c>
      <c r="C291" s="12">
        <f>IF(OR(A291="",B291="대장에 없는 자산"),"",INDEX('고정자산관리대장'!$I$4:$I$503,MATCH(A291,'고정자산관리대장'!$A$4:$A$503,0))&amp;"")</f>
        <v/>
      </c>
      <c r="D291" s="12" t="n"/>
      <c r="E291" s="13" t="n"/>
      <c r="F291" s="12" t="n"/>
      <c r="G291" s="12" t="n"/>
      <c r="H291" s="14" t="n"/>
      <c r="I291" s="13" t="n"/>
    </row>
    <row r="292">
      <c r="A292" s="12" t="n"/>
      <c r="B292" s="12">
        <f>IF(A292="","",IFERROR(INDEX('고정자산관리대장'!$B$4:$B$503,MATCH(A292,'고정자산관리대장'!$A$4:$A$503,0))&amp;"","대장에 없는 자산"))</f>
        <v/>
      </c>
      <c r="C292" s="12">
        <f>IF(OR(A292="",B292="대장에 없는 자산"),"",INDEX('고정자산관리대장'!$I$4:$I$503,MATCH(A292,'고정자산관리대장'!$A$4:$A$503,0))&amp;"")</f>
        <v/>
      </c>
      <c r="D292" s="12" t="n"/>
      <c r="E292" s="13" t="n"/>
      <c r="F292" s="12" t="n"/>
      <c r="G292" s="12" t="n"/>
      <c r="H292" s="14" t="n"/>
      <c r="I292" s="13" t="n"/>
    </row>
    <row r="293">
      <c r="A293" s="12" t="n"/>
      <c r="B293" s="12">
        <f>IF(A293="","",IFERROR(INDEX('고정자산관리대장'!$B$4:$B$503,MATCH(A293,'고정자산관리대장'!$A$4:$A$503,0))&amp;"","대장에 없는 자산"))</f>
        <v/>
      </c>
      <c r="C293" s="12">
        <f>IF(OR(A293="",B293="대장에 없는 자산"),"",INDEX('고정자산관리대장'!$I$4:$I$503,MATCH(A293,'고정자산관리대장'!$A$4:$A$503,0))&amp;"")</f>
        <v/>
      </c>
      <c r="D293" s="12" t="n"/>
      <c r="E293" s="13" t="n"/>
      <c r="F293" s="12" t="n"/>
      <c r="G293" s="12" t="n"/>
      <c r="H293" s="14" t="n"/>
      <c r="I293" s="13" t="n"/>
    </row>
    <row r="294">
      <c r="A294" s="12" t="n"/>
      <c r="B294" s="12">
        <f>IF(A294="","",IFERROR(INDEX('고정자산관리대장'!$B$4:$B$503,MATCH(A294,'고정자산관리대장'!$A$4:$A$503,0))&amp;"","대장에 없는 자산"))</f>
        <v/>
      </c>
      <c r="C294" s="12">
        <f>IF(OR(A294="",B294="대장에 없는 자산"),"",INDEX('고정자산관리대장'!$I$4:$I$503,MATCH(A294,'고정자산관리대장'!$A$4:$A$503,0))&amp;"")</f>
        <v/>
      </c>
      <c r="D294" s="12" t="n"/>
      <c r="E294" s="13" t="n"/>
      <c r="F294" s="12" t="n"/>
      <c r="G294" s="12" t="n"/>
      <c r="H294" s="14" t="n"/>
      <c r="I294" s="13" t="n"/>
    </row>
    <row r="295">
      <c r="A295" s="12" t="n"/>
      <c r="B295" s="12">
        <f>IF(A295="","",IFERROR(INDEX('고정자산관리대장'!$B$4:$B$503,MATCH(A295,'고정자산관리대장'!$A$4:$A$503,0))&amp;"","대장에 없는 자산"))</f>
        <v/>
      </c>
      <c r="C295" s="12">
        <f>IF(OR(A295="",B295="대장에 없는 자산"),"",INDEX('고정자산관리대장'!$I$4:$I$503,MATCH(A295,'고정자산관리대장'!$A$4:$A$503,0))&amp;"")</f>
        <v/>
      </c>
      <c r="D295" s="12" t="n"/>
      <c r="E295" s="13" t="n"/>
      <c r="F295" s="12" t="n"/>
      <c r="G295" s="12" t="n"/>
      <c r="H295" s="14" t="n"/>
      <c r="I295" s="13" t="n"/>
    </row>
    <row r="296">
      <c r="A296" s="12" t="n"/>
      <c r="B296" s="12">
        <f>IF(A296="","",IFERROR(INDEX('고정자산관리대장'!$B$4:$B$503,MATCH(A296,'고정자산관리대장'!$A$4:$A$503,0))&amp;"","대장에 없는 자산"))</f>
        <v/>
      </c>
      <c r="C296" s="12">
        <f>IF(OR(A296="",B296="대장에 없는 자산"),"",INDEX('고정자산관리대장'!$I$4:$I$503,MATCH(A296,'고정자산관리대장'!$A$4:$A$503,0))&amp;"")</f>
        <v/>
      </c>
      <c r="D296" s="12" t="n"/>
      <c r="E296" s="13" t="n"/>
      <c r="F296" s="12" t="n"/>
      <c r="G296" s="12" t="n"/>
      <c r="H296" s="14" t="n"/>
      <c r="I296" s="13" t="n"/>
    </row>
    <row r="297">
      <c r="A297" s="12" t="n"/>
      <c r="B297" s="12">
        <f>IF(A297="","",IFERROR(INDEX('고정자산관리대장'!$B$4:$B$503,MATCH(A297,'고정자산관리대장'!$A$4:$A$503,0))&amp;"","대장에 없는 자산"))</f>
        <v/>
      </c>
      <c r="C297" s="12">
        <f>IF(OR(A297="",B297="대장에 없는 자산"),"",INDEX('고정자산관리대장'!$I$4:$I$503,MATCH(A297,'고정자산관리대장'!$A$4:$A$503,0))&amp;"")</f>
        <v/>
      </c>
      <c r="D297" s="12" t="n"/>
      <c r="E297" s="13" t="n"/>
      <c r="F297" s="12" t="n"/>
      <c r="G297" s="12" t="n"/>
      <c r="H297" s="14" t="n"/>
      <c r="I297" s="13" t="n"/>
    </row>
    <row r="298">
      <c r="A298" s="12" t="n"/>
      <c r="B298" s="12">
        <f>IF(A298="","",IFERROR(INDEX('고정자산관리대장'!$B$4:$B$503,MATCH(A298,'고정자산관리대장'!$A$4:$A$503,0))&amp;"","대장에 없는 자산"))</f>
        <v/>
      </c>
      <c r="C298" s="12">
        <f>IF(OR(A298="",B298="대장에 없는 자산"),"",INDEX('고정자산관리대장'!$I$4:$I$503,MATCH(A298,'고정자산관리대장'!$A$4:$A$503,0))&amp;"")</f>
        <v/>
      </c>
      <c r="D298" s="12" t="n"/>
      <c r="E298" s="13" t="n"/>
      <c r="F298" s="12" t="n"/>
      <c r="G298" s="12" t="n"/>
      <c r="H298" s="14" t="n"/>
      <c r="I298" s="13" t="n"/>
    </row>
    <row r="299">
      <c r="A299" s="12" t="n"/>
      <c r="B299" s="12">
        <f>IF(A299="","",IFERROR(INDEX('고정자산관리대장'!$B$4:$B$503,MATCH(A299,'고정자산관리대장'!$A$4:$A$503,0))&amp;"","대장에 없는 자산"))</f>
        <v/>
      </c>
      <c r="C299" s="12">
        <f>IF(OR(A299="",B299="대장에 없는 자산"),"",INDEX('고정자산관리대장'!$I$4:$I$503,MATCH(A299,'고정자산관리대장'!$A$4:$A$503,0))&amp;"")</f>
        <v/>
      </c>
      <c r="D299" s="12" t="n"/>
      <c r="E299" s="13" t="n"/>
      <c r="F299" s="12" t="n"/>
      <c r="G299" s="12" t="n"/>
      <c r="H299" s="14" t="n"/>
      <c r="I299" s="13" t="n"/>
    </row>
    <row r="300">
      <c r="A300" s="12" t="n"/>
      <c r="B300" s="12">
        <f>IF(A300="","",IFERROR(INDEX('고정자산관리대장'!$B$4:$B$503,MATCH(A300,'고정자산관리대장'!$A$4:$A$503,0))&amp;"","대장에 없는 자산"))</f>
        <v/>
      </c>
      <c r="C300" s="12">
        <f>IF(OR(A300="",B300="대장에 없는 자산"),"",INDEX('고정자산관리대장'!$I$4:$I$503,MATCH(A300,'고정자산관리대장'!$A$4:$A$503,0))&amp;"")</f>
        <v/>
      </c>
      <c r="D300" s="12" t="n"/>
      <c r="E300" s="13" t="n"/>
      <c r="F300" s="12" t="n"/>
      <c r="G300" s="12" t="n"/>
      <c r="H300" s="14" t="n"/>
      <c r="I300" s="13" t="n"/>
    </row>
    <row r="301">
      <c r="A301" s="12" t="n"/>
      <c r="B301" s="12">
        <f>IF(A301="","",IFERROR(INDEX('고정자산관리대장'!$B$4:$B$503,MATCH(A301,'고정자산관리대장'!$A$4:$A$503,0))&amp;"","대장에 없는 자산"))</f>
        <v/>
      </c>
      <c r="C301" s="12">
        <f>IF(OR(A301="",B301="대장에 없는 자산"),"",INDEX('고정자산관리대장'!$I$4:$I$503,MATCH(A301,'고정자산관리대장'!$A$4:$A$503,0))&amp;"")</f>
        <v/>
      </c>
      <c r="D301" s="12" t="n"/>
      <c r="E301" s="13" t="n"/>
      <c r="F301" s="12" t="n"/>
      <c r="G301" s="12" t="n"/>
      <c r="H301" s="14" t="n"/>
      <c r="I301" s="13" t="n"/>
    </row>
    <row r="302">
      <c r="A302" s="12" t="n"/>
      <c r="B302" s="12">
        <f>IF(A302="","",IFERROR(INDEX('고정자산관리대장'!$B$4:$B$503,MATCH(A302,'고정자산관리대장'!$A$4:$A$503,0))&amp;"","대장에 없는 자산"))</f>
        <v/>
      </c>
      <c r="C302" s="12">
        <f>IF(OR(A302="",B302="대장에 없는 자산"),"",INDEX('고정자산관리대장'!$I$4:$I$503,MATCH(A302,'고정자산관리대장'!$A$4:$A$503,0))&amp;"")</f>
        <v/>
      </c>
      <c r="D302" s="12" t="n"/>
      <c r="E302" s="13" t="n"/>
      <c r="F302" s="12" t="n"/>
      <c r="G302" s="12" t="n"/>
      <c r="H302" s="14" t="n"/>
      <c r="I302" s="13" t="n"/>
    </row>
    <row r="303">
      <c r="A303" s="12" t="n"/>
      <c r="B303" s="12">
        <f>IF(A303="","",IFERROR(INDEX('고정자산관리대장'!$B$4:$B$503,MATCH(A303,'고정자산관리대장'!$A$4:$A$503,0))&amp;"","대장에 없는 자산"))</f>
        <v/>
      </c>
      <c r="C303" s="12">
        <f>IF(OR(A303="",B303="대장에 없는 자산"),"",INDEX('고정자산관리대장'!$I$4:$I$503,MATCH(A303,'고정자산관리대장'!$A$4:$A$503,0))&amp;"")</f>
        <v/>
      </c>
      <c r="D303" s="12" t="n"/>
      <c r="E303" s="13" t="n"/>
      <c r="F303" s="12" t="n"/>
      <c r="G303" s="12" t="n"/>
      <c r="H303" s="14" t="n"/>
      <c r="I303" s="13" t="n"/>
    </row>
    <row r="304">
      <c r="A304" s="12" t="n"/>
      <c r="B304" s="12">
        <f>IF(A304="","",IFERROR(INDEX('고정자산관리대장'!$B$4:$B$503,MATCH(A304,'고정자산관리대장'!$A$4:$A$503,0))&amp;"","대장에 없는 자산"))</f>
        <v/>
      </c>
      <c r="C304" s="12">
        <f>IF(OR(A304="",B304="대장에 없는 자산"),"",INDEX('고정자산관리대장'!$I$4:$I$503,MATCH(A304,'고정자산관리대장'!$A$4:$A$503,0))&amp;"")</f>
        <v/>
      </c>
      <c r="D304" s="12" t="n"/>
      <c r="E304" s="13" t="n"/>
      <c r="F304" s="12" t="n"/>
      <c r="G304" s="12" t="n"/>
      <c r="H304" s="14" t="n"/>
      <c r="I304" s="13" t="n"/>
    </row>
    <row r="305">
      <c r="A305" s="12" t="n"/>
      <c r="B305" s="12">
        <f>IF(A305="","",IFERROR(INDEX('고정자산관리대장'!$B$4:$B$503,MATCH(A305,'고정자산관리대장'!$A$4:$A$503,0))&amp;"","대장에 없는 자산"))</f>
        <v/>
      </c>
      <c r="C305" s="12">
        <f>IF(OR(A305="",B305="대장에 없는 자산"),"",INDEX('고정자산관리대장'!$I$4:$I$503,MATCH(A305,'고정자산관리대장'!$A$4:$A$503,0))&amp;"")</f>
        <v/>
      </c>
      <c r="D305" s="12" t="n"/>
      <c r="E305" s="13" t="n"/>
      <c r="F305" s="12" t="n"/>
      <c r="G305" s="12" t="n"/>
      <c r="H305" s="14" t="n"/>
      <c r="I305" s="13" t="n"/>
    </row>
    <row r="306">
      <c r="A306" s="12" t="n"/>
      <c r="B306" s="12">
        <f>IF(A306="","",IFERROR(INDEX('고정자산관리대장'!$B$4:$B$503,MATCH(A306,'고정자산관리대장'!$A$4:$A$503,0))&amp;"","대장에 없는 자산"))</f>
        <v/>
      </c>
      <c r="C306" s="12">
        <f>IF(OR(A306="",B306="대장에 없는 자산"),"",INDEX('고정자산관리대장'!$I$4:$I$503,MATCH(A306,'고정자산관리대장'!$A$4:$A$503,0))&amp;"")</f>
        <v/>
      </c>
      <c r="D306" s="12" t="n"/>
      <c r="E306" s="13" t="n"/>
      <c r="F306" s="12" t="n"/>
      <c r="G306" s="12" t="n"/>
      <c r="H306" s="14" t="n"/>
      <c r="I306" s="13" t="n"/>
    </row>
    <row r="307">
      <c r="A307" s="12" t="n"/>
      <c r="B307" s="12">
        <f>IF(A307="","",IFERROR(INDEX('고정자산관리대장'!$B$4:$B$503,MATCH(A307,'고정자산관리대장'!$A$4:$A$503,0))&amp;"","대장에 없는 자산"))</f>
        <v/>
      </c>
      <c r="C307" s="12">
        <f>IF(OR(A307="",B307="대장에 없는 자산"),"",INDEX('고정자산관리대장'!$I$4:$I$503,MATCH(A307,'고정자산관리대장'!$A$4:$A$503,0))&amp;"")</f>
        <v/>
      </c>
      <c r="D307" s="12" t="n"/>
      <c r="E307" s="13" t="n"/>
      <c r="F307" s="12" t="n"/>
      <c r="G307" s="12" t="n"/>
      <c r="H307" s="14" t="n"/>
      <c r="I307" s="13" t="n"/>
    </row>
    <row r="308">
      <c r="A308" s="12" t="n"/>
      <c r="B308" s="12">
        <f>IF(A308="","",IFERROR(INDEX('고정자산관리대장'!$B$4:$B$503,MATCH(A308,'고정자산관리대장'!$A$4:$A$503,0))&amp;"","대장에 없는 자산"))</f>
        <v/>
      </c>
      <c r="C308" s="12">
        <f>IF(OR(A308="",B308="대장에 없는 자산"),"",INDEX('고정자산관리대장'!$I$4:$I$503,MATCH(A308,'고정자산관리대장'!$A$4:$A$503,0))&amp;"")</f>
        <v/>
      </c>
      <c r="D308" s="12" t="n"/>
      <c r="E308" s="13" t="n"/>
      <c r="F308" s="12" t="n"/>
      <c r="G308" s="12" t="n"/>
      <c r="H308" s="14" t="n"/>
      <c r="I308" s="13" t="n"/>
    </row>
    <row r="309">
      <c r="A309" s="12" t="n"/>
      <c r="B309" s="12">
        <f>IF(A309="","",IFERROR(INDEX('고정자산관리대장'!$B$4:$B$503,MATCH(A309,'고정자산관리대장'!$A$4:$A$503,0))&amp;"","대장에 없는 자산"))</f>
        <v/>
      </c>
      <c r="C309" s="12">
        <f>IF(OR(A309="",B309="대장에 없는 자산"),"",INDEX('고정자산관리대장'!$I$4:$I$503,MATCH(A309,'고정자산관리대장'!$A$4:$A$503,0))&amp;"")</f>
        <v/>
      </c>
      <c r="D309" s="12" t="n"/>
      <c r="E309" s="13" t="n"/>
      <c r="F309" s="12" t="n"/>
      <c r="G309" s="12" t="n"/>
      <c r="H309" s="14" t="n"/>
      <c r="I309" s="13" t="n"/>
    </row>
    <row r="310">
      <c r="A310" s="12" t="n"/>
      <c r="B310" s="12">
        <f>IF(A310="","",IFERROR(INDEX('고정자산관리대장'!$B$4:$B$503,MATCH(A310,'고정자산관리대장'!$A$4:$A$503,0))&amp;"","대장에 없는 자산"))</f>
        <v/>
      </c>
      <c r="C310" s="12">
        <f>IF(OR(A310="",B310="대장에 없는 자산"),"",INDEX('고정자산관리대장'!$I$4:$I$503,MATCH(A310,'고정자산관리대장'!$A$4:$A$503,0))&amp;"")</f>
        <v/>
      </c>
      <c r="D310" s="12" t="n"/>
      <c r="E310" s="13" t="n"/>
      <c r="F310" s="12" t="n"/>
      <c r="G310" s="12" t="n"/>
      <c r="H310" s="14" t="n"/>
      <c r="I310" s="13" t="n"/>
    </row>
    <row r="311">
      <c r="A311" s="12" t="n"/>
      <c r="B311" s="12">
        <f>IF(A311="","",IFERROR(INDEX('고정자산관리대장'!$B$4:$B$503,MATCH(A311,'고정자산관리대장'!$A$4:$A$503,0))&amp;"","대장에 없는 자산"))</f>
        <v/>
      </c>
      <c r="C311" s="12">
        <f>IF(OR(A311="",B311="대장에 없는 자산"),"",INDEX('고정자산관리대장'!$I$4:$I$503,MATCH(A311,'고정자산관리대장'!$A$4:$A$503,0))&amp;"")</f>
        <v/>
      </c>
      <c r="D311" s="12" t="n"/>
      <c r="E311" s="13" t="n"/>
      <c r="F311" s="12" t="n"/>
      <c r="G311" s="12" t="n"/>
      <c r="H311" s="14" t="n"/>
      <c r="I311" s="13" t="n"/>
    </row>
    <row r="312">
      <c r="A312" s="12" t="n"/>
      <c r="B312" s="12">
        <f>IF(A312="","",IFERROR(INDEX('고정자산관리대장'!$B$4:$B$503,MATCH(A312,'고정자산관리대장'!$A$4:$A$503,0))&amp;"","대장에 없는 자산"))</f>
        <v/>
      </c>
      <c r="C312" s="12">
        <f>IF(OR(A312="",B312="대장에 없는 자산"),"",INDEX('고정자산관리대장'!$I$4:$I$503,MATCH(A312,'고정자산관리대장'!$A$4:$A$503,0))&amp;"")</f>
        <v/>
      </c>
      <c r="D312" s="12" t="n"/>
      <c r="E312" s="13" t="n"/>
      <c r="F312" s="12" t="n"/>
      <c r="G312" s="12" t="n"/>
      <c r="H312" s="14" t="n"/>
      <c r="I312" s="13" t="n"/>
    </row>
    <row r="313">
      <c r="A313" s="12" t="n"/>
      <c r="B313" s="12">
        <f>IF(A313="","",IFERROR(INDEX('고정자산관리대장'!$B$4:$B$503,MATCH(A313,'고정자산관리대장'!$A$4:$A$503,0))&amp;"","대장에 없는 자산"))</f>
        <v/>
      </c>
      <c r="C313" s="12">
        <f>IF(OR(A313="",B313="대장에 없는 자산"),"",INDEX('고정자산관리대장'!$I$4:$I$503,MATCH(A313,'고정자산관리대장'!$A$4:$A$503,0))&amp;"")</f>
        <v/>
      </c>
      <c r="D313" s="12" t="n"/>
      <c r="E313" s="13" t="n"/>
      <c r="F313" s="12" t="n"/>
      <c r="G313" s="12" t="n"/>
      <c r="H313" s="14" t="n"/>
      <c r="I313" s="13" t="n"/>
    </row>
    <row r="314">
      <c r="A314" s="12" t="n"/>
      <c r="B314" s="12">
        <f>IF(A314="","",IFERROR(INDEX('고정자산관리대장'!$B$4:$B$503,MATCH(A314,'고정자산관리대장'!$A$4:$A$503,0))&amp;"","대장에 없는 자산"))</f>
        <v/>
      </c>
      <c r="C314" s="12">
        <f>IF(OR(A314="",B314="대장에 없는 자산"),"",INDEX('고정자산관리대장'!$I$4:$I$503,MATCH(A314,'고정자산관리대장'!$A$4:$A$503,0))&amp;"")</f>
        <v/>
      </c>
      <c r="D314" s="12" t="n"/>
      <c r="E314" s="13" t="n"/>
      <c r="F314" s="12" t="n"/>
      <c r="G314" s="12" t="n"/>
      <c r="H314" s="14" t="n"/>
      <c r="I314" s="13" t="n"/>
    </row>
    <row r="315">
      <c r="A315" s="12" t="n"/>
      <c r="B315" s="12">
        <f>IF(A315="","",IFERROR(INDEX('고정자산관리대장'!$B$4:$B$503,MATCH(A315,'고정자산관리대장'!$A$4:$A$503,0))&amp;"","대장에 없는 자산"))</f>
        <v/>
      </c>
      <c r="C315" s="12">
        <f>IF(OR(A315="",B315="대장에 없는 자산"),"",INDEX('고정자산관리대장'!$I$4:$I$503,MATCH(A315,'고정자산관리대장'!$A$4:$A$503,0))&amp;"")</f>
        <v/>
      </c>
      <c r="D315" s="12" t="n"/>
      <c r="E315" s="13" t="n"/>
      <c r="F315" s="12" t="n"/>
      <c r="G315" s="12" t="n"/>
      <c r="H315" s="14" t="n"/>
      <c r="I315" s="13" t="n"/>
    </row>
    <row r="316">
      <c r="A316" s="12" t="n"/>
      <c r="B316" s="12">
        <f>IF(A316="","",IFERROR(INDEX('고정자산관리대장'!$B$4:$B$503,MATCH(A316,'고정자산관리대장'!$A$4:$A$503,0))&amp;"","대장에 없는 자산"))</f>
        <v/>
      </c>
      <c r="C316" s="12">
        <f>IF(OR(A316="",B316="대장에 없는 자산"),"",INDEX('고정자산관리대장'!$I$4:$I$503,MATCH(A316,'고정자산관리대장'!$A$4:$A$503,0))&amp;"")</f>
        <v/>
      </c>
      <c r="D316" s="12" t="n"/>
      <c r="E316" s="13" t="n"/>
      <c r="F316" s="12" t="n"/>
      <c r="G316" s="12" t="n"/>
      <c r="H316" s="14" t="n"/>
      <c r="I316" s="13" t="n"/>
    </row>
    <row r="317">
      <c r="A317" s="12" t="n"/>
      <c r="B317" s="12">
        <f>IF(A317="","",IFERROR(INDEX('고정자산관리대장'!$B$4:$B$503,MATCH(A317,'고정자산관리대장'!$A$4:$A$503,0))&amp;"","대장에 없는 자산"))</f>
        <v/>
      </c>
      <c r="C317" s="12">
        <f>IF(OR(A317="",B317="대장에 없는 자산"),"",INDEX('고정자산관리대장'!$I$4:$I$503,MATCH(A317,'고정자산관리대장'!$A$4:$A$503,0))&amp;"")</f>
        <v/>
      </c>
      <c r="D317" s="12" t="n"/>
      <c r="E317" s="13" t="n"/>
      <c r="F317" s="12" t="n"/>
      <c r="G317" s="12" t="n"/>
      <c r="H317" s="14" t="n"/>
      <c r="I317" s="13" t="n"/>
    </row>
    <row r="318">
      <c r="A318" s="12" t="n"/>
      <c r="B318" s="12">
        <f>IF(A318="","",IFERROR(INDEX('고정자산관리대장'!$B$4:$B$503,MATCH(A318,'고정자산관리대장'!$A$4:$A$503,0))&amp;"","대장에 없는 자산"))</f>
        <v/>
      </c>
      <c r="C318" s="12">
        <f>IF(OR(A318="",B318="대장에 없는 자산"),"",INDEX('고정자산관리대장'!$I$4:$I$503,MATCH(A318,'고정자산관리대장'!$A$4:$A$503,0))&amp;"")</f>
        <v/>
      </c>
      <c r="D318" s="12" t="n"/>
      <c r="E318" s="13" t="n"/>
      <c r="F318" s="12" t="n"/>
      <c r="G318" s="12" t="n"/>
      <c r="H318" s="14" t="n"/>
      <c r="I318" s="13" t="n"/>
    </row>
    <row r="319">
      <c r="A319" s="12" t="n"/>
      <c r="B319" s="12">
        <f>IF(A319="","",IFERROR(INDEX('고정자산관리대장'!$B$4:$B$503,MATCH(A319,'고정자산관리대장'!$A$4:$A$503,0))&amp;"","대장에 없는 자산"))</f>
        <v/>
      </c>
      <c r="C319" s="12">
        <f>IF(OR(A319="",B319="대장에 없는 자산"),"",INDEX('고정자산관리대장'!$I$4:$I$503,MATCH(A319,'고정자산관리대장'!$A$4:$A$503,0))&amp;"")</f>
        <v/>
      </c>
      <c r="D319" s="12" t="n"/>
      <c r="E319" s="13" t="n"/>
      <c r="F319" s="12" t="n"/>
      <c r="G319" s="12" t="n"/>
      <c r="H319" s="14" t="n"/>
      <c r="I319" s="13" t="n"/>
    </row>
    <row r="320">
      <c r="A320" s="12" t="n"/>
      <c r="B320" s="12">
        <f>IF(A320="","",IFERROR(INDEX('고정자산관리대장'!$B$4:$B$503,MATCH(A320,'고정자산관리대장'!$A$4:$A$503,0))&amp;"","대장에 없는 자산"))</f>
        <v/>
      </c>
      <c r="C320" s="12">
        <f>IF(OR(A320="",B320="대장에 없는 자산"),"",INDEX('고정자산관리대장'!$I$4:$I$503,MATCH(A320,'고정자산관리대장'!$A$4:$A$503,0))&amp;"")</f>
        <v/>
      </c>
      <c r="D320" s="12" t="n"/>
      <c r="E320" s="13" t="n"/>
      <c r="F320" s="12" t="n"/>
      <c r="G320" s="12" t="n"/>
      <c r="H320" s="14" t="n"/>
      <c r="I320" s="13" t="n"/>
    </row>
    <row r="321">
      <c r="A321" s="12" t="n"/>
      <c r="B321" s="12">
        <f>IF(A321="","",IFERROR(INDEX('고정자산관리대장'!$B$4:$B$503,MATCH(A321,'고정자산관리대장'!$A$4:$A$503,0))&amp;"","대장에 없는 자산"))</f>
        <v/>
      </c>
      <c r="C321" s="12">
        <f>IF(OR(A321="",B321="대장에 없는 자산"),"",INDEX('고정자산관리대장'!$I$4:$I$503,MATCH(A321,'고정자산관리대장'!$A$4:$A$503,0))&amp;"")</f>
        <v/>
      </c>
      <c r="D321" s="12" t="n"/>
      <c r="E321" s="13" t="n"/>
      <c r="F321" s="12" t="n"/>
      <c r="G321" s="12" t="n"/>
      <c r="H321" s="14" t="n"/>
      <c r="I321" s="13" t="n"/>
    </row>
    <row r="322">
      <c r="A322" s="12" t="n"/>
      <c r="B322" s="12">
        <f>IF(A322="","",IFERROR(INDEX('고정자산관리대장'!$B$4:$B$503,MATCH(A322,'고정자산관리대장'!$A$4:$A$503,0))&amp;"","대장에 없는 자산"))</f>
        <v/>
      </c>
      <c r="C322" s="12">
        <f>IF(OR(A322="",B322="대장에 없는 자산"),"",INDEX('고정자산관리대장'!$I$4:$I$503,MATCH(A322,'고정자산관리대장'!$A$4:$A$503,0))&amp;"")</f>
        <v/>
      </c>
      <c r="D322" s="12" t="n"/>
      <c r="E322" s="13" t="n"/>
      <c r="F322" s="12" t="n"/>
      <c r="G322" s="12" t="n"/>
      <c r="H322" s="14" t="n"/>
      <c r="I322" s="13" t="n"/>
    </row>
    <row r="323">
      <c r="A323" s="12" t="n"/>
      <c r="B323" s="12">
        <f>IF(A323="","",IFERROR(INDEX('고정자산관리대장'!$B$4:$B$503,MATCH(A323,'고정자산관리대장'!$A$4:$A$503,0))&amp;"","대장에 없는 자산"))</f>
        <v/>
      </c>
      <c r="C323" s="12">
        <f>IF(OR(A323="",B323="대장에 없는 자산"),"",INDEX('고정자산관리대장'!$I$4:$I$503,MATCH(A323,'고정자산관리대장'!$A$4:$A$503,0))&amp;"")</f>
        <v/>
      </c>
      <c r="D323" s="12" t="n"/>
      <c r="E323" s="13" t="n"/>
      <c r="F323" s="12" t="n"/>
      <c r="G323" s="12" t="n"/>
      <c r="H323" s="14" t="n"/>
      <c r="I323" s="13" t="n"/>
    </row>
    <row r="324">
      <c r="A324" s="12" t="n"/>
      <c r="B324" s="12">
        <f>IF(A324="","",IFERROR(INDEX('고정자산관리대장'!$B$4:$B$503,MATCH(A324,'고정자산관리대장'!$A$4:$A$503,0))&amp;"","대장에 없는 자산"))</f>
        <v/>
      </c>
      <c r="C324" s="12">
        <f>IF(OR(A324="",B324="대장에 없는 자산"),"",INDEX('고정자산관리대장'!$I$4:$I$503,MATCH(A324,'고정자산관리대장'!$A$4:$A$503,0))&amp;"")</f>
        <v/>
      </c>
      <c r="D324" s="12" t="n"/>
      <c r="E324" s="13" t="n"/>
      <c r="F324" s="12" t="n"/>
      <c r="G324" s="12" t="n"/>
      <c r="H324" s="14" t="n"/>
      <c r="I324" s="13" t="n"/>
    </row>
    <row r="325">
      <c r="A325" s="12" t="n"/>
      <c r="B325" s="12">
        <f>IF(A325="","",IFERROR(INDEX('고정자산관리대장'!$B$4:$B$503,MATCH(A325,'고정자산관리대장'!$A$4:$A$503,0))&amp;"","대장에 없는 자산"))</f>
        <v/>
      </c>
      <c r="C325" s="12">
        <f>IF(OR(A325="",B325="대장에 없는 자산"),"",INDEX('고정자산관리대장'!$I$4:$I$503,MATCH(A325,'고정자산관리대장'!$A$4:$A$503,0))&amp;"")</f>
        <v/>
      </c>
      <c r="D325" s="12" t="n"/>
      <c r="E325" s="13" t="n"/>
      <c r="F325" s="12" t="n"/>
      <c r="G325" s="12" t="n"/>
      <c r="H325" s="14" t="n"/>
      <c r="I325" s="13" t="n"/>
    </row>
    <row r="326">
      <c r="A326" s="12" t="n"/>
      <c r="B326" s="12">
        <f>IF(A326="","",IFERROR(INDEX('고정자산관리대장'!$B$4:$B$503,MATCH(A326,'고정자산관리대장'!$A$4:$A$503,0))&amp;"","대장에 없는 자산"))</f>
        <v/>
      </c>
      <c r="C326" s="12">
        <f>IF(OR(A326="",B326="대장에 없는 자산"),"",INDEX('고정자산관리대장'!$I$4:$I$503,MATCH(A326,'고정자산관리대장'!$A$4:$A$503,0))&amp;"")</f>
        <v/>
      </c>
      <c r="D326" s="12" t="n"/>
      <c r="E326" s="13" t="n"/>
      <c r="F326" s="12" t="n"/>
      <c r="G326" s="12" t="n"/>
      <c r="H326" s="14" t="n"/>
      <c r="I326" s="13" t="n"/>
    </row>
    <row r="327">
      <c r="A327" s="12" t="n"/>
      <c r="B327" s="12">
        <f>IF(A327="","",IFERROR(INDEX('고정자산관리대장'!$B$4:$B$503,MATCH(A327,'고정자산관리대장'!$A$4:$A$503,0))&amp;"","대장에 없는 자산"))</f>
        <v/>
      </c>
      <c r="C327" s="12">
        <f>IF(OR(A327="",B327="대장에 없는 자산"),"",INDEX('고정자산관리대장'!$I$4:$I$503,MATCH(A327,'고정자산관리대장'!$A$4:$A$503,0))&amp;"")</f>
        <v/>
      </c>
      <c r="D327" s="12" t="n"/>
      <c r="E327" s="13" t="n"/>
      <c r="F327" s="12" t="n"/>
      <c r="G327" s="12" t="n"/>
      <c r="H327" s="14" t="n"/>
      <c r="I327" s="13" t="n"/>
    </row>
    <row r="328">
      <c r="A328" s="12" t="n"/>
      <c r="B328" s="12">
        <f>IF(A328="","",IFERROR(INDEX('고정자산관리대장'!$B$4:$B$503,MATCH(A328,'고정자산관리대장'!$A$4:$A$503,0))&amp;"","대장에 없는 자산"))</f>
        <v/>
      </c>
      <c r="C328" s="12">
        <f>IF(OR(A328="",B328="대장에 없는 자산"),"",INDEX('고정자산관리대장'!$I$4:$I$503,MATCH(A328,'고정자산관리대장'!$A$4:$A$503,0))&amp;"")</f>
        <v/>
      </c>
      <c r="D328" s="12" t="n"/>
      <c r="E328" s="13" t="n"/>
      <c r="F328" s="12" t="n"/>
      <c r="G328" s="12" t="n"/>
      <c r="H328" s="14" t="n"/>
      <c r="I328" s="13" t="n"/>
    </row>
    <row r="329">
      <c r="A329" s="12" t="n"/>
      <c r="B329" s="12">
        <f>IF(A329="","",IFERROR(INDEX('고정자산관리대장'!$B$4:$B$503,MATCH(A329,'고정자산관리대장'!$A$4:$A$503,0))&amp;"","대장에 없는 자산"))</f>
        <v/>
      </c>
      <c r="C329" s="12">
        <f>IF(OR(A329="",B329="대장에 없는 자산"),"",INDEX('고정자산관리대장'!$I$4:$I$503,MATCH(A329,'고정자산관리대장'!$A$4:$A$503,0))&amp;"")</f>
        <v/>
      </c>
      <c r="D329" s="12" t="n"/>
      <c r="E329" s="13" t="n"/>
      <c r="F329" s="12" t="n"/>
      <c r="G329" s="12" t="n"/>
      <c r="H329" s="14" t="n"/>
      <c r="I329" s="13" t="n"/>
    </row>
    <row r="330">
      <c r="A330" s="12" t="n"/>
      <c r="B330" s="12">
        <f>IF(A330="","",IFERROR(INDEX('고정자산관리대장'!$B$4:$B$503,MATCH(A330,'고정자산관리대장'!$A$4:$A$503,0))&amp;"","대장에 없는 자산"))</f>
        <v/>
      </c>
      <c r="C330" s="12">
        <f>IF(OR(A330="",B330="대장에 없는 자산"),"",INDEX('고정자산관리대장'!$I$4:$I$503,MATCH(A330,'고정자산관리대장'!$A$4:$A$503,0))&amp;"")</f>
        <v/>
      </c>
      <c r="D330" s="12" t="n"/>
      <c r="E330" s="13" t="n"/>
      <c r="F330" s="12" t="n"/>
      <c r="G330" s="12" t="n"/>
      <c r="H330" s="14" t="n"/>
      <c r="I330" s="13" t="n"/>
    </row>
    <row r="331">
      <c r="A331" s="12" t="n"/>
      <c r="B331" s="12">
        <f>IF(A331="","",IFERROR(INDEX('고정자산관리대장'!$B$4:$B$503,MATCH(A331,'고정자산관리대장'!$A$4:$A$503,0))&amp;"","대장에 없는 자산"))</f>
        <v/>
      </c>
      <c r="C331" s="12">
        <f>IF(OR(A331="",B331="대장에 없는 자산"),"",INDEX('고정자산관리대장'!$I$4:$I$503,MATCH(A331,'고정자산관리대장'!$A$4:$A$503,0))&amp;"")</f>
        <v/>
      </c>
      <c r="D331" s="12" t="n"/>
      <c r="E331" s="13" t="n"/>
      <c r="F331" s="12" t="n"/>
      <c r="G331" s="12" t="n"/>
      <c r="H331" s="14" t="n"/>
      <c r="I331" s="13" t="n"/>
    </row>
    <row r="332">
      <c r="A332" s="12" t="n"/>
      <c r="B332" s="12">
        <f>IF(A332="","",IFERROR(INDEX('고정자산관리대장'!$B$4:$B$503,MATCH(A332,'고정자산관리대장'!$A$4:$A$503,0))&amp;"","대장에 없는 자산"))</f>
        <v/>
      </c>
      <c r="C332" s="12">
        <f>IF(OR(A332="",B332="대장에 없는 자산"),"",INDEX('고정자산관리대장'!$I$4:$I$503,MATCH(A332,'고정자산관리대장'!$A$4:$A$503,0))&amp;"")</f>
        <v/>
      </c>
      <c r="D332" s="12" t="n"/>
      <c r="E332" s="13" t="n"/>
      <c r="F332" s="12" t="n"/>
      <c r="G332" s="12" t="n"/>
      <c r="H332" s="14" t="n"/>
      <c r="I332" s="13" t="n"/>
    </row>
    <row r="333">
      <c r="A333" s="12" t="n"/>
      <c r="B333" s="12">
        <f>IF(A333="","",IFERROR(INDEX('고정자산관리대장'!$B$4:$B$503,MATCH(A333,'고정자산관리대장'!$A$4:$A$503,0))&amp;"","대장에 없는 자산"))</f>
        <v/>
      </c>
      <c r="C333" s="12">
        <f>IF(OR(A333="",B333="대장에 없는 자산"),"",INDEX('고정자산관리대장'!$I$4:$I$503,MATCH(A333,'고정자산관리대장'!$A$4:$A$503,0))&amp;"")</f>
        <v/>
      </c>
      <c r="D333" s="12" t="n"/>
      <c r="E333" s="13" t="n"/>
      <c r="F333" s="12" t="n"/>
      <c r="G333" s="12" t="n"/>
      <c r="H333" s="14" t="n"/>
      <c r="I333" s="13" t="n"/>
    </row>
    <row r="334">
      <c r="A334" s="12" t="n"/>
      <c r="B334" s="12">
        <f>IF(A334="","",IFERROR(INDEX('고정자산관리대장'!$B$4:$B$503,MATCH(A334,'고정자산관리대장'!$A$4:$A$503,0))&amp;"","대장에 없는 자산"))</f>
        <v/>
      </c>
      <c r="C334" s="12">
        <f>IF(OR(A334="",B334="대장에 없는 자산"),"",INDEX('고정자산관리대장'!$I$4:$I$503,MATCH(A334,'고정자산관리대장'!$A$4:$A$503,0))&amp;"")</f>
        <v/>
      </c>
      <c r="D334" s="12" t="n"/>
      <c r="E334" s="13" t="n"/>
      <c r="F334" s="12" t="n"/>
      <c r="G334" s="12" t="n"/>
      <c r="H334" s="14" t="n"/>
      <c r="I334" s="13" t="n"/>
    </row>
    <row r="335">
      <c r="A335" s="12" t="n"/>
      <c r="B335" s="12">
        <f>IF(A335="","",IFERROR(INDEX('고정자산관리대장'!$B$4:$B$503,MATCH(A335,'고정자산관리대장'!$A$4:$A$503,0))&amp;"","대장에 없는 자산"))</f>
        <v/>
      </c>
      <c r="C335" s="12">
        <f>IF(OR(A335="",B335="대장에 없는 자산"),"",INDEX('고정자산관리대장'!$I$4:$I$503,MATCH(A335,'고정자산관리대장'!$A$4:$A$503,0))&amp;"")</f>
        <v/>
      </c>
      <c r="D335" s="12" t="n"/>
      <c r="E335" s="13" t="n"/>
      <c r="F335" s="12" t="n"/>
      <c r="G335" s="12" t="n"/>
      <c r="H335" s="14" t="n"/>
      <c r="I335" s="13" t="n"/>
    </row>
    <row r="336">
      <c r="A336" s="12" t="n"/>
      <c r="B336" s="12">
        <f>IF(A336="","",IFERROR(INDEX('고정자산관리대장'!$B$4:$B$503,MATCH(A336,'고정자산관리대장'!$A$4:$A$503,0))&amp;"","대장에 없는 자산"))</f>
        <v/>
      </c>
      <c r="C336" s="12">
        <f>IF(OR(A336="",B336="대장에 없는 자산"),"",INDEX('고정자산관리대장'!$I$4:$I$503,MATCH(A336,'고정자산관리대장'!$A$4:$A$503,0))&amp;"")</f>
        <v/>
      </c>
      <c r="D336" s="12" t="n"/>
      <c r="E336" s="13" t="n"/>
      <c r="F336" s="12" t="n"/>
      <c r="G336" s="12" t="n"/>
      <c r="H336" s="14" t="n"/>
      <c r="I336" s="13" t="n"/>
    </row>
    <row r="337">
      <c r="A337" s="12" t="n"/>
      <c r="B337" s="12">
        <f>IF(A337="","",IFERROR(INDEX('고정자산관리대장'!$B$4:$B$503,MATCH(A337,'고정자산관리대장'!$A$4:$A$503,0))&amp;"","대장에 없는 자산"))</f>
        <v/>
      </c>
      <c r="C337" s="12">
        <f>IF(OR(A337="",B337="대장에 없는 자산"),"",INDEX('고정자산관리대장'!$I$4:$I$503,MATCH(A337,'고정자산관리대장'!$A$4:$A$503,0))&amp;"")</f>
        <v/>
      </c>
      <c r="D337" s="12" t="n"/>
      <c r="E337" s="13" t="n"/>
      <c r="F337" s="12" t="n"/>
      <c r="G337" s="12" t="n"/>
      <c r="H337" s="14" t="n"/>
      <c r="I337" s="13" t="n"/>
    </row>
    <row r="338">
      <c r="A338" s="12" t="n"/>
      <c r="B338" s="12">
        <f>IF(A338="","",IFERROR(INDEX('고정자산관리대장'!$B$4:$B$503,MATCH(A338,'고정자산관리대장'!$A$4:$A$503,0))&amp;"","대장에 없는 자산"))</f>
        <v/>
      </c>
      <c r="C338" s="12">
        <f>IF(OR(A338="",B338="대장에 없는 자산"),"",INDEX('고정자산관리대장'!$I$4:$I$503,MATCH(A338,'고정자산관리대장'!$A$4:$A$503,0))&amp;"")</f>
        <v/>
      </c>
      <c r="D338" s="12" t="n"/>
      <c r="E338" s="13" t="n"/>
      <c r="F338" s="12" t="n"/>
      <c r="G338" s="12" t="n"/>
      <c r="H338" s="14" t="n"/>
      <c r="I338" s="13" t="n"/>
    </row>
    <row r="339">
      <c r="A339" s="12" t="n"/>
      <c r="B339" s="12">
        <f>IF(A339="","",IFERROR(INDEX('고정자산관리대장'!$B$4:$B$503,MATCH(A339,'고정자산관리대장'!$A$4:$A$503,0))&amp;"","대장에 없는 자산"))</f>
        <v/>
      </c>
      <c r="C339" s="12">
        <f>IF(OR(A339="",B339="대장에 없는 자산"),"",INDEX('고정자산관리대장'!$I$4:$I$503,MATCH(A339,'고정자산관리대장'!$A$4:$A$503,0))&amp;"")</f>
        <v/>
      </c>
      <c r="D339" s="12" t="n"/>
      <c r="E339" s="13" t="n"/>
      <c r="F339" s="12" t="n"/>
      <c r="G339" s="12" t="n"/>
      <c r="H339" s="14" t="n"/>
      <c r="I339" s="13" t="n"/>
    </row>
    <row r="340">
      <c r="A340" s="12" t="n"/>
      <c r="B340" s="12">
        <f>IF(A340="","",IFERROR(INDEX('고정자산관리대장'!$B$4:$B$503,MATCH(A340,'고정자산관리대장'!$A$4:$A$503,0))&amp;"","대장에 없는 자산"))</f>
        <v/>
      </c>
      <c r="C340" s="12">
        <f>IF(OR(A340="",B340="대장에 없는 자산"),"",INDEX('고정자산관리대장'!$I$4:$I$503,MATCH(A340,'고정자산관리대장'!$A$4:$A$503,0))&amp;"")</f>
        <v/>
      </c>
      <c r="D340" s="12" t="n"/>
      <c r="E340" s="13" t="n"/>
      <c r="F340" s="12" t="n"/>
      <c r="G340" s="12" t="n"/>
      <c r="H340" s="14" t="n"/>
      <c r="I340" s="13" t="n"/>
    </row>
    <row r="341">
      <c r="A341" s="12" t="n"/>
      <c r="B341" s="12">
        <f>IF(A341="","",IFERROR(INDEX('고정자산관리대장'!$B$4:$B$503,MATCH(A341,'고정자산관리대장'!$A$4:$A$503,0))&amp;"","대장에 없는 자산"))</f>
        <v/>
      </c>
      <c r="C341" s="12">
        <f>IF(OR(A341="",B341="대장에 없는 자산"),"",INDEX('고정자산관리대장'!$I$4:$I$503,MATCH(A341,'고정자산관리대장'!$A$4:$A$503,0))&amp;"")</f>
        <v/>
      </c>
      <c r="D341" s="12" t="n"/>
      <c r="E341" s="13" t="n"/>
      <c r="F341" s="12" t="n"/>
      <c r="G341" s="12" t="n"/>
      <c r="H341" s="14" t="n"/>
      <c r="I341" s="13" t="n"/>
    </row>
    <row r="342">
      <c r="A342" s="12" t="n"/>
      <c r="B342" s="12">
        <f>IF(A342="","",IFERROR(INDEX('고정자산관리대장'!$B$4:$B$503,MATCH(A342,'고정자산관리대장'!$A$4:$A$503,0))&amp;"","대장에 없는 자산"))</f>
        <v/>
      </c>
      <c r="C342" s="12">
        <f>IF(OR(A342="",B342="대장에 없는 자산"),"",INDEX('고정자산관리대장'!$I$4:$I$503,MATCH(A342,'고정자산관리대장'!$A$4:$A$503,0))&amp;"")</f>
        <v/>
      </c>
      <c r="D342" s="12" t="n"/>
      <c r="E342" s="13" t="n"/>
      <c r="F342" s="12" t="n"/>
      <c r="G342" s="12" t="n"/>
      <c r="H342" s="14" t="n"/>
      <c r="I342" s="13" t="n"/>
    </row>
    <row r="343">
      <c r="A343" s="12" t="n"/>
      <c r="B343" s="12">
        <f>IF(A343="","",IFERROR(INDEX('고정자산관리대장'!$B$4:$B$503,MATCH(A343,'고정자산관리대장'!$A$4:$A$503,0))&amp;"","대장에 없는 자산"))</f>
        <v/>
      </c>
      <c r="C343" s="12">
        <f>IF(OR(A343="",B343="대장에 없는 자산"),"",INDEX('고정자산관리대장'!$I$4:$I$503,MATCH(A343,'고정자산관리대장'!$A$4:$A$503,0))&amp;"")</f>
        <v/>
      </c>
      <c r="D343" s="12" t="n"/>
      <c r="E343" s="13" t="n"/>
      <c r="F343" s="12" t="n"/>
      <c r="G343" s="12" t="n"/>
      <c r="H343" s="14" t="n"/>
      <c r="I343" s="13" t="n"/>
    </row>
    <row r="344">
      <c r="A344" s="12" t="n"/>
      <c r="B344" s="12">
        <f>IF(A344="","",IFERROR(INDEX('고정자산관리대장'!$B$4:$B$503,MATCH(A344,'고정자산관리대장'!$A$4:$A$503,0))&amp;"","대장에 없는 자산"))</f>
        <v/>
      </c>
      <c r="C344" s="12">
        <f>IF(OR(A344="",B344="대장에 없는 자산"),"",INDEX('고정자산관리대장'!$I$4:$I$503,MATCH(A344,'고정자산관리대장'!$A$4:$A$503,0))&amp;"")</f>
        <v/>
      </c>
      <c r="D344" s="12" t="n"/>
      <c r="E344" s="13" t="n"/>
      <c r="F344" s="12" t="n"/>
      <c r="G344" s="12" t="n"/>
      <c r="H344" s="14" t="n"/>
      <c r="I344" s="13" t="n"/>
    </row>
    <row r="345">
      <c r="A345" s="12" t="n"/>
      <c r="B345" s="12">
        <f>IF(A345="","",IFERROR(INDEX('고정자산관리대장'!$B$4:$B$503,MATCH(A345,'고정자산관리대장'!$A$4:$A$503,0))&amp;"","대장에 없는 자산"))</f>
        <v/>
      </c>
      <c r="C345" s="12">
        <f>IF(OR(A345="",B345="대장에 없는 자산"),"",INDEX('고정자산관리대장'!$I$4:$I$503,MATCH(A345,'고정자산관리대장'!$A$4:$A$503,0))&amp;"")</f>
        <v/>
      </c>
      <c r="D345" s="12" t="n"/>
      <c r="E345" s="13" t="n"/>
      <c r="F345" s="12" t="n"/>
      <c r="G345" s="12" t="n"/>
      <c r="H345" s="14" t="n"/>
      <c r="I345" s="13" t="n"/>
    </row>
    <row r="346">
      <c r="A346" s="12" t="n"/>
      <c r="B346" s="12">
        <f>IF(A346="","",IFERROR(INDEX('고정자산관리대장'!$B$4:$B$503,MATCH(A346,'고정자산관리대장'!$A$4:$A$503,0))&amp;"","대장에 없는 자산"))</f>
        <v/>
      </c>
      <c r="C346" s="12">
        <f>IF(OR(A346="",B346="대장에 없는 자산"),"",INDEX('고정자산관리대장'!$I$4:$I$503,MATCH(A346,'고정자산관리대장'!$A$4:$A$503,0))&amp;"")</f>
        <v/>
      </c>
      <c r="D346" s="12" t="n"/>
      <c r="E346" s="13" t="n"/>
      <c r="F346" s="12" t="n"/>
      <c r="G346" s="12" t="n"/>
      <c r="H346" s="14" t="n"/>
      <c r="I346" s="13" t="n"/>
    </row>
    <row r="347">
      <c r="A347" s="12" t="n"/>
      <c r="B347" s="12">
        <f>IF(A347="","",IFERROR(INDEX('고정자산관리대장'!$B$4:$B$503,MATCH(A347,'고정자산관리대장'!$A$4:$A$503,0))&amp;"","대장에 없는 자산"))</f>
        <v/>
      </c>
      <c r="C347" s="12">
        <f>IF(OR(A347="",B347="대장에 없는 자산"),"",INDEX('고정자산관리대장'!$I$4:$I$503,MATCH(A347,'고정자산관리대장'!$A$4:$A$503,0))&amp;"")</f>
        <v/>
      </c>
      <c r="D347" s="12" t="n"/>
      <c r="E347" s="13" t="n"/>
      <c r="F347" s="12" t="n"/>
      <c r="G347" s="12" t="n"/>
      <c r="H347" s="14" t="n"/>
      <c r="I347" s="13" t="n"/>
    </row>
    <row r="348">
      <c r="A348" s="12" t="n"/>
      <c r="B348" s="12">
        <f>IF(A348="","",IFERROR(INDEX('고정자산관리대장'!$B$4:$B$503,MATCH(A348,'고정자산관리대장'!$A$4:$A$503,0))&amp;"","대장에 없는 자산"))</f>
        <v/>
      </c>
      <c r="C348" s="12">
        <f>IF(OR(A348="",B348="대장에 없는 자산"),"",INDEX('고정자산관리대장'!$I$4:$I$503,MATCH(A348,'고정자산관리대장'!$A$4:$A$503,0))&amp;"")</f>
        <v/>
      </c>
      <c r="D348" s="12" t="n"/>
      <c r="E348" s="13" t="n"/>
      <c r="F348" s="12" t="n"/>
      <c r="G348" s="12" t="n"/>
      <c r="H348" s="14" t="n"/>
      <c r="I348" s="13" t="n"/>
    </row>
    <row r="349">
      <c r="A349" s="12" t="n"/>
      <c r="B349" s="12">
        <f>IF(A349="","",IFERROR(INDEX('고정자산관리대장'!$B$4:$B$503,MATCH(A349,'고정자산관리대장'!$A$4:$A$503,0))&amp;"","대장에 없는 자산"))</f>
        <v/>
      </c>
      <c r="C349" s="12">
        <f>IF(OR(A349="",B349="대장에 없는 자산"),"",INDEX('고정자산관리대장'!$I$4:$I$503,MATCH(A349,'고정자산관리대장'!$A$4:$A$503,0))&amp;"")</f>
        <v/>
      </c>
      <c r="D349" s="12" t="n"/>
      <c r="E349" s="13" t="n"/>
      <c r="F349" s="12" t="n"/>
      <c r="G349" s="12" t="n"/>
      <c r="H349" s="14" t="n"/>
      <c r="I349" s="13" t="n"/>
    </row>
    <row r="350">
      <c r="A350" s="12" t="n"/>
      <c r="B350" s="12">
        <f>IF(A350="","",IFERROR(INDEX('고정자산관리대장'!$B$4:$B$503,MATCH(A350,'고정자산관리대장'!$A$4:$A$503,0))&amp;"","대장에 없는 자산"))</f>
        <v/>
      </c>
      <c r="C350" s="12">
        <f>IF(OR(A350="",B350="대장에 없는 자산"),"",INDEX('고정자산관리대장'!$I$4:$I$503,MATCH(A350,'고정자산관리대장'!$A$4:$A$503,0))&amp;"")</f>
        <v/>
      </c>
      <c r="D350" s="12" t="n"/>
      <c r="E350" s="13" t="n"/>
      <c r="F350" s="12" t="n"/>
      <c r="G350" s="12" t="n"/>
      <c r="H350" s="14" t="n"/>
      <c r="I350" s="13" t="n"/>
    </row>
    <row r="351">
      <c r="A351" s="12" t="n"/>
      <c r="B351" s="12">
        <f>IF(A351="","",IFERROR(INDEX('고정자산관리대장'!$B$4:$B$503,MATCH(A351,'고정자산관리대장'!$A$4:$A$503,0))&amp;"","대장에 없는 자산"))</f>
        <v/>
      </c>
      <c r="C351" s="12">
        <f>IF(OR(A351="",B351="대장에 없는 자산"),"",INDEX('고정자산관리대장'!$I$4:$I$503,MATCH(A351,'고정자산관리대장'!$A$4:$A$503,0))&amp;"")</f>
        <v/>
      </c>
      <c r="D351" s="12" t="n"/>
      <c r="E351" s="13" t="n"/>
      <c r="F351" s="12" t="n"/>
      <c r="G351" s="12" t="n"/>
      <c r="H351" s="14" t="n"/>
      <c r="I351" s="13" t="n"/>
    </row>
    <row r="352">
      <c r="A352" s="12" t="n"/>
      <c r="B352" s="12">
        <f>IF(A352="","",IFERROR(INDEX('고정자산관리대장'!$B$4:$B$503,MATCH(A352,'고정자산관리대장'!$A$4:$A$503,0))&amp;"","대장에 없는 자산"))</f>
        <v/>
      </c>
      <c r="C352" s="12">
        <f>IF(OR(A352="",B352="대장에 없는 자산"),"",INDEX('고정자산관리대장'!$I$4:$I$503,MATCH(A352,'고정자산관리대장'!$A$4:$A$503,0))&amp;"")</f>
        <v/>
      </c>
      <c r="D352" s="12" t="n"/>
      <c r="E352" s="13" t="n"/>
      <c r="F352" s="12" t="n"/>
      <c r="G352" s="12" t="n"/>
      <c r="H352" s="14" t="n"/>
      <c r="I352" s="13" t="n"/>
    </row>
    <row r="353">
      <c r="A353" s="12" t="n"/>
      <c r="B353" s="12">
        <f>IF(A353="","",IFERROR(INDEX('고정자산관리대장'!$B$4:$B$503,MATCH(A353,'고정자산관리대장'!$A$4:$A$503,0))&amp;"","대장에 없는 자산"))</f>
        <v/>
      </c>
      <c r="C353" s="12">
        <f>IF(OR(A353="",B353="대장에 없는 자산"),"",INDEX('고정자산관리대장'!$I$4:$I$503,MATCH(A353,'고정자산관리대장'!$A$4:$A$503,0))&amp;"")</f>
        <v/>
      </c>
      <c r="D353" s="12" t="n"/>
      <c r="E353" s="13" t="n"/>
      <c r="F353" s="12" t="n"/>
      <c r="G353" s="12" t="n"/>
      <c r="H353" s="14" t="n"/>
      <c r="I353" s="13" t="n"/>
    </row>
    <row r="354">
      <c r="A354" s="12" t="n"/>
      <c r="B354" s="12">
        <f>IF(A354="","",IFERROR(INDEX('고정자산관리대장'!$B$4:$B$503,MATCH(A354,'고정자산관리대장'!$A$4:$A$503,0))&amp;"","대장에 없는 자산"))</f>
        <v/>
      </c>
      <c r="C354" s="12">
        <f>IF(OR(A354="",B354="대장에 없는 자산"),"",INDEX('고정자산관리대장'!$I$4:$I$503,MATCH(A354,'고정자산관리대장'!$A$4:$A$503,0))&amp;"")</f>
        <v/>
      </c>
      <c r="D354" s="12" t="n"/>
      <c r="E354" s="13" t="n"/>
      <c r="F354" s="12" t="n"/>
      <c r="G354" s="12" t="n"/>
      <c r="H354" s="14" t="n"/>
      <c r="I354" s="13" t="n"/>
    </row>
    <row r="355">
      <c r="A355" s="12" t="n"/>
      <c r="B355" s="12">
        <f>IF(A355="","",IFERROR(INDEX('고정자산관리대장'!$B$4:$B$503,MATCH(A355,'고정자산관리대장'!$A$4:$A$503,0))&amp;"","대장에 없는 자산"))</f>
        <v/>
      </c>
      <c r="C355" s="12">
        <f>IF(OR(A355="",B355="대장에 없는 자산"),"",INDEX('고정자산관리대장'!$I$4:$I$503,MATCH(A355,'고정자산관리대장'!$A$4:$A$503,0))&amp;"")</f>
        <v/>
      </c>
      <c r="D355" s="12" t="n"/>
      <c r="E355" s="13" t="n"/>
      <c r="F355" s="12" t="n"/>
      <c r="G355" s="12" t="n"/>
      <c r="H355" s="14" t="n"/>
      <c r="I355" s="13" t="n"/>
    </row>
    <row r="356">
      <c r="A356" s="12" t="n"/>
      <c r="B356" s="12">
        <f>IF(A356="","",IFERROR(INDEX('고정자산관리대장'!$B$4:$B$503,MATCH(A356,'고정자산관리대장'!$A$4:$A$503,0))&amp;"","대장에 없는 자산"))</f>
        <v/>
      </c>
      <c r="C356" s="12">
        <f>IF(OR(A356="",B356="대장에 없는 자산"),"",INDEX('고정자산관리대장'!$I$4:$I$503,MATCH(A356,'고정자산관리대장'!$A$4:$A$503,0))&amp;"")</f>
        <v/>
      </c>
      <c r="D356" s="12" t="n"/>
      <c r="E356" s="13" t="n"/>
      <c r="F356" s="12" t="n"/>
      <c r="G356" s="12" t="n"/>
      <c r="H356" s="14" t="n"/>
      <c r="I356" s="13" t="n"/>
    </row>
    <row r="357">
      <c r="A357" s="12" t="n"/>
      <c r="B357" s="12">
        <f>IF(A357="","",IFERROR(INDEX('고정자산관리대장'!$B$4:$B$503,MATCH(A357,'고정자산관리대장'!$A$4:$A$503,0))&amp;"","대장에 없는 자산"))</f>
        <v/>
      </c>
      <c r="C357" s="12">
        <f>IF(OR(A357="",B357="대장에 없는 자산"),"",INDEX('고정자산관리대장'!$I$4:$I$503,MATCH(A357,'고정자산관리대장'!$A$4:$A$503,0))&amp;"")</f>
        <v/>
      </c>
      <c r="D357" s="12" t="n"/>
      <c r="E357" s="13" t="n"/>
      <c r="F357" s="12" t="n"/>
      <c r="G357" s="12" t="n"/>
      <c r="H357" s="14" t="n"/>
      <c r="I357" s="13" t="n"/>
    </row>
    <row r="358">
      <c r="A358" s="12" t="n"/>
      <c r="B358" s="12">
        <f>IF(A358="","",IFERROR(INDEX('고정자산관리대장'!$B$4:$B$503,MATCH(A358,'고정자산관리대장'!$A$4:$A$503,0))&amp;"","대장에 없는 자산"))</f>
        <v/>
      </c>
      <c r="C358" s="12">
        <f>IF(OR(A358="",B358="대장에 없는 자산"),"",INDEX('고정자산관리대장'!$I$4:$I$503,MATCH(A358,'고정자산관리대장'!$A$4:$A$503,0))&amp;"")</f>
        <v/>
      </c>
      <c r="D358" s="12" t="n"/>
      <c r="E358" s="13" t="n"/>
      <c r="F358" s="12" t="n"/>
      <c r="G358" s="12" t="n"/>
      <c r="H358" s="14" t="n"/>
      <c r="I358" s="13" t="n"/>
    </row>
    <row r="359">
      <c r="A359" s="12" t="n"/>
      <c r="B359" s="12">
        <f>IF(A359="","",IFERROR(INDEX('고정자산관리대장'!$B$4:$B$503,MATCH(A359,'고정자산관리대장'!$A$4:$A$503,0))&amp;"","대장에 없는 자산"))</f>
        <v/>
      </c>
      <c r="C359" s="12">
        <f>IF(OR(A359="",B359="대장에 없는 자산"),"",INDEX('고정자산관리대장'!$I$4:$I$503,MATCH(A359,'고정자산관리대장'!$A$4:$A$503,0))&amp;"")</f>
        <v/>
      </c>
      <c r="D359" s="12" t="n"/>
      <c r="E359" s="13" t="n"/>
      <c r="F359" s="12" t="n"/>
      <c r="G359" s="12" t="n"/>
      <c r="H359" s="14" t="n"/>
      <c r="I359" s="13" t="n"/>
    </row>
    <row r="360">
      <c r="A360" s="12" t="n"/>
      <c r="B360" s="12">
        <f>IF(A360="","",IFERROR(INDEX('고정자산관리대장'!$B$4:$B$503,MATCH(A360,'고정자산관리대장'!$A$4:$A$503,0))&amp;"","대장에 없는 자산"))</f>
        <v/>
      </c>
      <c r="C360" s="12">
        <f>IF(OR(A360="",B360="대장에 없는 자산"),"",INDEX('고정자산관리대장'!$I$4:$I$503,MATCH(A360,'고정자산관리대장'!$A$4:$A$503,0))&amp;"")</f>
        <v/>
      </c>
      <c r="D360" s="12" t="n"/>
      <c r="E360" s="13" t="n"/>
      <c r="F360" s="12" t="n"/>
      <c r="G360" s="12" t="n"/>
      <c r="H360" s="14" t="n"/>
      <c r="I360" s="13" t="n"/>
    </row>
    <row r="361">
      <c r="A361" s="12" t="n"/>
      <c r="B361" s="12">
        <f>IF(A361="","",IFERROR(INDEX('고정자산관리대장'!$B$4:$B$503,MATCH(A361,'고정자산관리대장'!$A$4:$A$503,0))&amp;"","대장에 없는 자산"))</f>
        <v/>
      </c>
      <c r="C361" s="12">
        <f>IF(OR(A361="",B361="대장에 없는 자산"),"",INDEX('고정자산관리대장'!$I$4:$I$503,MATCH(A361,'고정자산관리대장'!$A$4:$A$503,0))&amp;"")</f>
        <v/>
      </c>
      <c r="D361" s="12" t="n"/>
      <c r="E361" s="13" t="n"/>
      <c r="F361" s="12" t="n"/>
      <c r="G361" s="12" t="n"/>
      <c r="H361" s="14" t="n"/>
      <c r="I361" s="13" t="n"/>
    </row>
    <row r="362">
      <c r="A362" s="12" t="n"/>
      <c r="B362" s="12">
        <f>IF(A362="","",IFERROR(INDEX('고정자산관리대장'!$B$4:$B$503,MATCH(A362,'고정자산관리대장'!$A$4:$A$503,0))&amp;"","대장에 없는 자산"))</f>
        <v/>
      </c>
      <c r="C362" s="12">
        <f>IF(OR(A362="",B362="대장에 없는 자산"),"",INDEX('고정자산관리대장'!$I$4:$I$503,MATCH(A362,'고정자산관리대장'!$A$4:$A$503,0))&amp;"")</f>
        <v/>
      </c>
      <c r="D362" s="12" t="n"/>
      <c r="E362" s="13" t="n"/>
      <c r="F362" s="12" t="n"/>
      <c r="G362" s="12" t="n"/>
      <c r="H362" s="14" t="n"/>
      <c r="I362" s="13" t="n"/>
    </row>
    <row r="363">
      <c r="A363" s="12" t="n"/>
      <c r="B363" s="12">
        <f>IF(A363="","",IFERROR(INDEX('고정자산관리대장'!$B$4:$B$503,MATCH(A363,'고정자산관리대장'!$A$4:$A$503,0))&amp;"","대장에 없는 자산"))</f>
        <v/>
      </c>
      <c r="C363" s="12">
        <f>IF(OR(A363="",B363="대장에 없는 자산"),"",INDEX('고정자산관리대장'!$I$4:$I$503,MATCH(A363,'고정자산관리대장'!$A$4:$A$503,0))&amp;"")</f>
        <v/>
      </c>
      <c r="D363" s="12" t="n"/>
      <c r="E363" s="13" t="n"/>
      <c r="F363" s="12" t="n"/>
      <c r="G363" s="12" t="n"/>
      <c r="H363" s="14" t="n"/>
      <c r="I363" s="13" t="n"/>
    </row>
    <row r="364">
      <c r="A364" s="12" t="n"/>
      <c r="B364" s="12">
        <f>IF(A364="","",IFERROR(INDEX('고정자산관리대장'!$B$4:$B$503,MATCH(A364,'고정자산관리대장'!$A$4:$A$503,0))&amp;"","대장에 없는 자산"))</f>
        <v/>
      </c>
      <c r="C364" s="12">
        <f>IF(OR(A364="",B364="대장에 없는 자산"),"",INDEX('고정자산관리대장'!$I$4:$I$503,MATCH(A364,'고정자산관리대장'!$A$4:$A$503,0))&amp;"")</f>
        <v/>
      </c>
      <c r="D364" s="12" t="n"/>
      <c r="E364" s="13" t="n"/>
      <c r="F364" s="12" t="n"/>
      <c r="G364" s="12" t="n"/>
      <c r="H364" s="14" t="n"/>
      <c r="I364" s="13" t="n"/>
    </row>
    <row r="365">
      <c r="A365" s="12" t="n"/>
      <c r="B365" s="12">
        <f>IF(A365="","",IFERROR(INDEX('고정자산관리대장'!$B$4:$B$503,MATCH(A365,'고정자산관리대장'!$A$4:$A$503,0))&amp;"","대장에 없는 자산"))</f>
        <v/>
      </c>
      <c r="C365" s="12">
        <f>IF(OR(A365="",B365="대장에 없는 자산"),"",INDEX('고정자산관리대장'!$I$4:$I$503,MATCH(A365,'고정자산관리대장'!$A$4:$A$503,0))&amp;"")</f>
        <v/>
      </c>
      <c r="D365" s="12" t="n"/>
      <c r="E365" s="13" t="n"/>
      <c r="F365" s="12" t="n"/>
      <c r="G365" s="12" t="n"/>
      <c r="H365" s="14" t="n"/>
      <c r="I365" s="13" t="n"/>
    </row>
    <row r="366">
      <c r="A366" s="12" t="n"/>
      <c r="B366" s="12">
        <f>IF(A366="","",IFERROR(INDEX('고정자산관리대장'!$B$4:$B$503,MATCH(A366,'고정자산관리대장'!$A$4:$A$503,0))&amp;"","대장에 없는 자산"))</f>
        <v/>
      </c>
      <c r="C366" s="12">
        <f>IF(OR(A366="",B366="대장에 없는 자산"),"",INDEX('고정자산관리대장'!$I$4:$I$503,MATCH(A366,'고정자산관리대장'!$A$4:$A$503,0))&amp;"")</f>
        <v/>
      </c>
      <c r="D366" s="12" t="n"/>
      <c r="E366" s="13" t="n"/>
      <c r="F366" s="12" t="n"/>
      <c r="G366" s="12" t="n"/>
      <c r="H366" s="14" t="n"/>
      <c r="I366" s="13" t="n"/>
    </row>
    <row r="367">
      <c r="A367" s="12" t="n"/>
      <c r="B367" s="12">
        <f>IF(A367="","",IFERROR(INDEX('고정자산관리대장'!$B$4:$B$503,MATCH(A367,'고정자산관리대장'!$A$4:$A$503,0))&amp;"","대장에 없는 자산"))</f>
        <v/>
      </c>
      <c r="C367" s="12">
        <f>IF(OR(A367="",B367="대장에 없는 자산"),"",INDEX('고정자산관리대장'!$I$4:$I$503,MATCH(A367,'고정자산관리대장'!$A$4:$A$503,0))&amp;"")</f>
        <v/>
      </c>
      <c r="D367" s="12" t="n"/>
      <c r="E367" s="13" t="n"/>
      <c r="F367" s="12" t="n"/>
      <c r="G367" s="12" t="n"/>
      <c r="H367" s="14" t="n"/>
      <c r="I367" s="13" t="n"/>
    </row>
    <row r="368">
      <c r="A368" s="12" t="n"/>
      <c r="B368" s="12">
        <f>IF(A368="","",IFERROR(INDEX('고정자산관리대장'!$B$4:$B$503,MATCH(A368,'고정자산관리대장'!$A$4:$A$503,0))&amp;"","대장에 없는 자산"))</f>
        <v/>
      </c>
      <c r="C368" s="12">
        <f>IF(OR(A368="",B368="대장에 없는 자산"),"",INDEX('고정자산관리대장'!$I$4:$I$503,MATCH(A368,'고정자산관리대장'!$A$4:$A$503,0))&amp;"")</f>
        <v/>
      </c>
      <c r="D368" s="12" t="n"/>
      <c r="E368" s="13" t="n"/>
      <c r="F368" s="12" t="n"/>
      <c r="G368" s="12" t="n"/>
      <c r="H368" s="14" t="n"/>
      <c r="I368" s="13" t="n"/>
    </row>
    <row r="369">
      <c r="A369" s="12" t="n"/>
      <c r="B369" s="12">
        <f>IF(A369="","",IFERROR(INDEX('고정자산관리대장'!$B$4:$B$503,MATCH(A369,'고정자산관리대장'!$A$4:$A$503,0))&amp;"","대장에 없는 자산"))</f>
        <v/>
      </c>
      <c r="C369" s="12">
        <f>IF(OR(A369="",B369="대장에 없는 자산"),"",INDEX('고정자산관리대장'!$I$4:$I$503,MATCH(A369,'고정자산관리대장'!$A$4:$A$503,0))&amp;"")</f>
        <v/>
      </c>
      <c r="D369" s="12" t="n"/>
      <c r="E369" s="13" t="n"/>
      <c r="F369" s="12" t="n"/>
      <c r="G369" s="12" t="n"/>
      <c r="H369" s="14" t="n"/>
      <c r="I369" s="13" t="n"/>
    </row>
    <row r="370">
      <c r="A370" s="12" t="n"/>
      <c r="B370" s="12">
        <f>IF(A370="","",IFERROR(INDEX('고정자산관리대장'!$B$4:$B$503,MATCH(A370,'고정자산관리대장'!$A$4:$A$503,0))&amp;"","대장에 없는 자산"))</f>
        <v/>
      </c>
      <c r="C370" s="12">
        <f>IF(OR(A370="",B370="대장에 없는 자산"),"",INDEX('고정자산관리대장'!$I$4:$I$503,MATCH(A370,'고정자산관리대장'!$A$4:$A$503,0))&amp;"")</f>
        <v/>
      </c>
      <c r="D370" s="12" t="n"/>
      <c r="E370" s="13" t="n"/>
      <c r="F370" s="12" t="n"/>
      <c r="G370" s="12" t="n"/>
      <c r="H370" s="14" t="n"/>
      <c r="I370" s="13" t="n"/>
    </row>
    <row r="371">
      <c r="A371" s="12" t="n"/>
      <c r="B371" s="12">
        <f>IF(A371="","",IFERROR(INDEX('고정자산관리대장'!$B$4:$B$503,MATCH(A371,'고정자산관리대장'!$A$4:$A$503,0))&amp;"","대장에 없는 자산"))</f>
        <v/>
      </c>
      <c r="C371" s="12">
        <f>IF(OR(A371="",B371="대장에 없는 자산"),"",INDEX('고정자산관리대장'!$I$4:$I$503,MATCH(A371,'고정자산관리대장'!$A$4:$A$503,0))&amp;"")</f>
        <v/>
      </c>
      <c r="D371" s="12" t="n"/>
      <c r="E371" s="13" t="n"/>
      <c r="F371" s="12" t="n"/>
      <c r="G371" s="12" t="n"/>
      <c r="H371" s="14" t="n"/>
      <c r="I371" s="13" t="n"/>
    </row>
    <row r="372">
      <c r="A372" s="12" t="n"/>
      <c r="B372" s="12">
        <f>IF(A372="","",IFERROR(INDEX('고정자산관리대장'!$B$4:$B$503,MATCH(A372,'고정자산관리대장'!$A$4:$A$503,0))&amp;"","대장에 없는 자산"))</f>
        <v/>
      </c>
      <c r="C372" s="12">
        <f>IF(OR(A372="",B372="대장에 없는 자산"),"",INDEX('고정자산관리대장'!$I$4:$I$503,MATCH(A372,'고정자산관리대장'!$A$4:$A$503,0))&amp;"")</f>
        <v/>
      </c>
      <c r="D372" s="12" t="n"/>
      <c r="E372" s="13" t="n"/>
      <c r="F372" s="12" t="n"/>
      <c r="G372" s="12" t="n"/>
      <c r="H372" s="14" t="n"/>
      <c r="I372" s="13" t="n"/>
    </row>
    <row r="373">
      <c r="A373" s="12" t="n"/>
      <c r="B373" s="12">
        <f>IF(A373="","",IFERROR(INDEX('고정자산관리대장'!$B$4:$B$503,MATCH(A373,'고정자산관리대장'!$A$4:$A$503,0))&amp;"","대장에 없는 자산"))</f>
        <v/>
      </c>
      <c r="C373" s="12">
        <f>IF(OR(A373="",B373="대장에 없는 자산"),"",INDEX('고정자산관리대장'!$I$4:$I$503,MATCH(A373,'고정자산관리대장'!$A$4:$A$503,0))&amp;"")</f>
        <v/>
      </c>
      <c r="D373" s="12" t="n"/>
      <c r="E373" s="13" t="n"/>
      <c r="F373" s="12" t="n"/>
      <c r="G373" s="12" t="n"/>
      <c r="H373" s="14" t="n"/>
      <c r="I373" s="13" t="n"/>
    </row>
    <row r="374">
      <c r="A374" s="12" t="n"/>
      <c r="B374" s="12">
        <f>IF(A374="","",IFERROR(INDEX('고정자산관리대장'!$B$4:$B$503,MATCH(A374,'고정자산관리대장'!$A$4:$A$503,0))&amp;"","대장에 없는 자산"))</f>
        <v/>
      </c>
      <c r="C374" s="12">
        <f>IF(OR(A374="",B374="대장에 없는 자산"),"",INDEX('고정자산관리대장'!$I$4:$I$503,MATCH(A374,'고정자산관리대장'!$A$4:$A$503,0))&amp;"")</f>
        <v/>
      </c>
      <c r="D374" s="12" t="n"/>
      <c r="E374" s="13" t="n"/>
      <c r="F374" s="12" t="n"/>
      <c r="G374" s="12" t="n"/>
      <c r="H374" s="14" t="n"/>
      <c r="I374" s="13" t="n"/>
    </row>
    <row r="375">
      <c r="A375" s="12" t="n"/>
      <c r="B375" s="12">
        <f>IF(A375="","",IFERROR(INDEX('고정자산관리대장'!$B$4:$B$503,MATCH(A375,'고정자산관리대장'!$A$4:$A$503,0))&amp;"","대장에 없는 자산"))</f>
        <v/>
      </c>
      <c r="C375" s="12">
        <f>IF(OR(A375="",B375="대장에 없는 자산"),"",INDEX('고정자산관리대장'!$I$4:$I$503,MATCH(A375,'고정자산관리대장'!$A$4:$A$503,0))&amp;"")</f>
        <v/>
      </c>
      <c r="D375" s="12" t="n"/>
      <c r="E375" s="13" t="n"/>
      <c r="F375" s="12" t="n"/>
      <c r="G375" s="12" t="n"/>
      <c r="H375" s="14" t="n"/>
      <c r="I375" s="13" t="n"/>
    </row>
    <row r="376">
      <c r="A376" s="12" t="n"/>
      <c r="B376" s="12">
        <f>IF(A376="","",IFERROR(INDEX('고정자산관리대장'!$B$4:$B$503,MATCH(A376,'고정자산관리대장'!$A$4:$A$503,0))&amp;"","대장에 없는 자산"))</f>
        <v/>
      </c>
      <c r="C376" s="12">
        <f>IF(OR(A376="",B376="대장에 없는 자산"),"",INDEX('고정자산관리대장'!$I$4:$I$503,MATCH(A376,'고정자산관리대장'!$A$4:$A$503,0))&amp;"")</f>
        <v/>
      </c>
      <c r="D376" s="12" t="n"/>
      <c r="E376" s="13" t="n"/>
      <c r="F376" s="12" t="n"/>
      <c r="G376" s="12" t="n"/>
      <c r="H376" s="14" t="n"/>
      <c r="I376" s="13" t="n"/>
    </row>
    <row r="377">
      <c r="A377" s="12" t="n"/>
      <c r="B377" s="12">
        <f>IF(A377="","",IFERROR(INDEX('고정자산관리대장'!$B$4:$B$503,MATCH(A377,'고정자산관리대장'!$A$4:$A$503,0))&amp;"","대장에 없는 자산"))</f>
        <v/>
      </c>
      <c r="C377" s="12">
        <f>IF(OR(A377="",B377="대장에 없는 자산"),"",INDEX('고정자산관리대장'!$I$4:$I$503,MATCH(A377,'고정자산관리대장'!$A$4:$A$503,0))&amp;"")</f>
        <v/>
      </c>
      <c r="D377" s="12" t="n"/>
      <c r="E377" s="13" t="n"/>
      <c r="F377" s="12" t="n"/>
      <c r="G377" s="12" t="n"/>
      <c r="H377" s="14" t="n"/>
      <c r="I377" s="13" t="n"/>
    </row>
    <row r="378">
      <c r="A378" s="12" t="n"/>
      <c r="B378" s="12">
        <f>IF(A378="","",IFERROR(INDEX('고정자산관리대장'!$B$4:$B$503,MATCH(A378,'고정자산관리대장'!$A$4:$A$503,0))&amp;"","대장에 없는 자산"))</f>
        <v/>
      </c>
      <c r="C378" s="12">
        <f>IF(OR(A378="",B378="대장에 없는 자산"),"",INDEX('고정자산관리대장'!$I$4:$I$503,MATCH(A378,'고정자산관리대장'!$A$4:$A$503,0))&amp;"")</f>
        <v/>
      </c>
      <c r="D378" s="12" t="n"/>
      <c r="E378" s="13" t="n"/>
      <c r="F378" s="12" t="n"/>
      <c r="G378" s="12" t="n"/>
      <c r="H378" s="14" t="n"/>
      <c r="I378" s="13" t="n"/>
    </row>
    <row r="379">
      <c r="A379" s="12" t="n"/>
      <c r="B379" s="12">
        <f>IF(A379="","",IFERROR(INDEX('고정자산관리대장'!$B$4:$B$503,MATCH(A379,'고정자산관리대장'!$A$4:$A$503,0))&amp;"","대장에 없는 자산"))</f>
        <v/>
      </c>
      <c r="C379" s="12">
        <f>IF(OR(A379="",B379="대장에 없는 자산"),"",INDEX('고정자산관리대장'!$I$4:$I$503,MATCH(A379,'고정자산관리대장'!$A$4:$A$503,0))&amp;"")</f>
        <v/>
      </c>
      <c r="D379" s="12" t="n"/>
      <c r="E379" s="13" t="n"/>
      <c r="F379" s="12" t="n"/>
      <c r="G379" s="12" t="n"/>
      <c r="H379" s="14" t="n"/>
      <c r="I379" s="13" t="n"/>
    </row>
    <row r="380">
      <c r="A380" s="12" t="n"/>
      <c r="B380" s="12">
        <f>IF(A380="","",IFERROR(INDEX('고정자산관리대장'!$B$4:$B$503,MATCH(A380,'고정자산관리대장'!$A$4:$A$503,0))&amp;"","대장에 없는 자산"))</f>
        <v/>
      </c>
      <c r="C380" s="12">
        <f>IF(OR(A380="",B380="대장에 없는 자산"),"",INDEX('고정자산관리대장'!$I$4:$I$503,MATCH(A380,'고정자산관리대장'!$A$4:$A$503,0))&amp;"")</f>
        <v/>
      </c>
      <c r="D380" s="12" t="n"/>
      <c r="E380" s="13" t="n"/>
      <c r="F380" s="12" t="n"/>
      <c r="G380" s="12" t="n"/>
      <c r="H380" s="14" t="n"/>
      <c r="I380" s="13" t="n"/>
    </row>
    <row r="381">
      <c r="A381" s="12" t="n"/>
      <c r="B381" s="12">
        <f>IF(A381="","",IFERROR(INDEX('고정자산관리대장'!$B$4:$B$503,MATCH(A381,'고정자산관리대장'!$A$4:$A$503,0))&amp;"","대장에 없는 자산"))</f>
        <v/>
      </c>
      <c r="C381" s="12">
        <f>IF(OR(A381="",B381="대장에 없는 자산"),"",INDEX('고정자산관리대장'!$I$4:$I$503,MATCH(A381,'고정자산관리대장'!$A$4:$A$503,0))&amp;"")</f>
        <v/>
      </c>
      <c r="D381" s="12" t="n"/>
      <c r="E381" s="13" t="n"/>
      <c r="F381" s="12" t="n"/>
      <c r="G381" s="12" t="n"/>
      <c r="H381" s="14" t="n"/>
      <c r="I381" s="13" t="n"/>
    </row>
    <row r="382">
      <c r="A382" s="12" t="n"/>
      <c r="B382" s="12">
        <f>IF(A382="","",IFERROR(INDEX('고정자산관리대장'!$B$4:$B$503,MATCH(A382,'고정자산관리대장'!$A$4:$A$503,0))&amp;"","대장에 없는 자산"))</f>
        <v/>
      </c>
      <c r="C382" s="12">
        <f>IF(OR(A382="",B382="대장에 없는 자산"),"",INDEX('고정자산관리대장'!$I$4:$I$503,MATCH(A382,'고정자산관리대장'!$A$4:$A$503,0))&amp;"")</f>
        <v/>
      </c>
      <c r="D382" s="12" t="n"/>
      <c r="E382" s="13" t="n"/>
      <c r="F382" s="12" t="n"/>
      <c r="G382" s="12" t="n"/>
      <c r="H382" s="14" t="n"/>
      <c r="I382" s="13" t="n"/>
    </row>
    <row r="383">
      <c r="A383" s="12" t="n"/>
      <c r="B383" s="12">
        <f>IF(A383="","",IFERROR(INDEX('고정자산관리대장'!$B$4:$B$503,MATCH(A383,'고정자산관리대장'!$A$4:$A$503,0))&amp;"","대장에 없는 자산"))</f>
        <v/>
      </c>
      <c r="C383" s="12">
        <f>IF(OR(A383="",B383="대장에 없는 자산"),"",INDEX('고정자산관리대장'!$I$4:$I$503,MATCH(A383,'고정자산관리대장'!$A$4:$A$503,0))&amp;"")</f>
        <v/>
      </c>
      <c r="D383" s="12" t="n"/>
      <c r="E383" s="13" t="n"/>
      <c r="F383" s="12" t="n"/>
      <c r="G383" s="12" t="n"/>
      <c r="H383" s="14" t="n"/>
      <c r="I383" s="13" t="n"/>
    </row>
    <row r="384">
      <c r="A384" s="12" t="n"/>
      <c r="B384" s="12">
        <f>IF(A384="","",IFERROR(INDEX('고정자산관리대장'!$B$4:$B$503,MATCH(A384,'고정자산관리대장'!$A$4:$A$503,0))&amp;"","대장에 없는 자산"))</f>
        <v/>
      </c>
      <c r="C384" s="12">
        <f>IF(OR(A384="",B384="대장에 없는 자산"),"",INDEX('고정자산관리대장'!$I$4:$I$503,MATCH(A384,'고정자산관리대장'!$A$4:$A$503,0))&amp;"")</f>
        <v/>
      </c>
      <c r="D384" s="12" t="n"/>
      <c r="E384" s="13" t="n"/>
      <c r="F384" s="12" t="n"/>
      <c r="G384" s="12" t="n"/>
      <c r="H384" s="14" t="n"/>
      <c r="I384" s="13" t="n"/>
    </row>
    <row r="385">
      <c r="A385" s="12" t="n"/>
      <c r="B385" s="12">
        <f>IF(A385="","",IFERROR(INDEX('고정자산관리대장'!$B$4:$B$503,MATCH(A385,'고정자산관리대장'!$A$4:$A$503,0))&amp;"","대장에 없는 자산"))</f>
        <v/>
      </c>
      <c r="C385" s="12">
        <f>IF(OR(A385="",B385="대장에 없는 자산"),"",INDEX('고정자산관리대장'!$I$4:$I$503,MATCH(A385,'고정자산관리대장'!$A$4:$A$503,0))&amp;"")</f>
        <v/>
      </c>
      <c r="D385" s="12" t="n"/>
      <c r="E385" s="13" t="n"/>
      <c r="F385" s="12" t="n"/>
      <c r="G385" s="12" t="n"/>
      <c r="H385" s="14" t="n"/>
      <c r="I385" s="13" t="n"/>
    </row>
    <row r="386">
      <c r="A386" s="12" t="n"/>
      <c r="B386" s="12">
        <f>IF(A386="","",IFERROR(INDEX('고정자산관리대장'!$B$4:$B$503,MATCH(A386,'고정자산관리대장'!$A$4:$A$503,0))&amp;"","대장에 없는 자산"))</f>
        <v/>
      </c>
      <c r="C386" s="12">
        <f>IF(OR(A386="",B386="대장에 없는 자산"),"",INDEX('고정자산관리대장'!$I$4:$I$503,MATCH(A386,'고정자산관리대장'!$A$4:$A$503,0))&amp;"")</f>
        <v/>
      </c>
      <c r="D386" s="12" t="n"/>
      <c r="E386" s="13" t="n"/>
      <c r="F386" s="12" t="n"/>
      <c r="G386" s="12" t="n"/>
      <c r="H386" s="14" t="n"/>
      <c r="I386" s="13" t="n"/>
    </row>
    <row r="387">
      <c r="A387" s="12" t="n"/>
      <c r="B387" s="12">
        <f>IF(A387="","",IFERROR(INDEX('고정자산관리대장'!$B$4:$B$503,MATCH(A387,'고정자산관리대장'!$A$4:$A$503,0))&amp;"","대장에 없는 자산"))</f>
        <v/>
      </c>
      <c r="C387" s="12">
        <f>IF(OR(A387="",B387="대장에 없는 자산"),"",INDEX('고정자산관리대장'!$I$4:$I$503,MATCH(A387,'고정자산관리대장'!$A$4:$A$503,0))&amp;"")</f>
        <v/>
      </c>
      <c r="D387" s="12" t="n"/>
      <c r="E387" s="13" t="n"/>
      <c r="F387" s="12" t="n"/>
      <c r="G387" s="12" t="n"/>
      <c r="H387" s="14" t="n"/>
      <c r="I387" s="13" t="n"/>
    </row>
    <row r="388">
      <c r="A388" s="12" t="n"/>
      <c r="B388" s="12">
        <f>IF(A388="","",IFERROR(INDEX('고정자산관리대장'!$B$4:$B$503,MATCH(A388,'고정자산관리대장'!$A$4:$A$503,0))&amp;"","대장에 없는 자산"))</f>
        <v/>
      </c>
      <c r="C388" s="12">
        <f>IF(OR(A388="",B388="대장에 없는 자산"),"",INDEX('고정자산관리대장'!$I$4:$I$503,MATCH(A388,'고정자산관리대장'!$A$4:$A$503,0))&amp;"")</f>
        <v/>
      </c>
      <c r="D388" s="12" t="n"/>
      <c r="E388" s="13" t="n"/>
      <c r="F388" s="12" t="n"/>
      <c r="G388" s="12" t="n"/>
      <c r="H388" s="14" t="n"/>
      <c r="I388" s="13" t="n"/>
    </row>
    <row r="389">
      <c r="A389" s="12" t="n"/>
      <c r="B389" s="12">
        <f>IF(A389="","",IFERROR(INDEX('고정자산관리대장'!$B$4:$B$503,MATCH(A389,'고정자산관리대장'!$A$4:$A$503,0))&amp;"","대장에 없는 자산"))</f>
        <v/>
      </c>
      <c r="C389" s="12">
        <f>IF(OR(A389="",B389="대장에 없는 자산"),"",INDEX('고정자산관리대장'!$I$4:$I$503,MATCH(A389,'고정자산관리대장'!$A$4:$A$503,0))&amp;"")</f>
        <v/>
      </c>
      <c r="D389" s="12" t="n"/>
      <c r="E389" s="13" t="n"/>
      <c r="F389" s="12" t="n"/>
      <c r="G389" s="12" t="n"/>
      <c r="H389" s="14" t="n"/>
      <c r="I389" s="13" t="n"/>
    </row>
    <row r="390">
      <c r="A390" s="12" t="n"/>
      <c r="B390" s="12">
        <f>IF(A390="","",IFERROR(INDEX('고정자산관리대장'!$B$4:$B$503,MATCH(A390,'고정자산관리대장'!$A$4:$A$503,0))&amp;"","대장에 없는 자산"))</f>
        <v/>
      </c>
      <c r="C390" s="12">
        <f>IF(OR(A390="",B390="대장에 없는 자산"),"",INDEX('고정자산관리대장'!$I$4:$I$503,MATCH(A390,'고정자산관리대장'!$A$4:$A$503,0))&amp;"")</f>
        <v/>
      </c>
      <c r="D390" s="12" t="n"/>
      <c r="E390" s="13" t="n"/>
      <c r="F390" s="12" t="n"/>
      <c r="G390" s="12" t="n"/>
      <c r="H390" s="14" t="n"/>
      <c r="I390" s="13" t="n"/>
    </row>
    <row r="391">
      <c r="A391" s="12" t="n"/>
      <c r="B391" s="12">
        <f>IF(A391="","",IFERROR(INDEX('고정자산관리대장'!$B$4:$B$503,MATCH(A391,'고정자산관리대장'!$A$4:$A$503,0))&amp;"","대장에 없는 자산"))</f>
        <v/>
      </c>
      <c r="C391" s="12">
        <f>IF(OR(A391="",B391="대장에 없는 자산"),"",INDEX('고정자산관리대장'!$I$4:$I$503,MATCH(A391,'고정자산관리대장'!$A$4:$A$503,0))&amp;"")</f>
        <v/>
      </c>
      <c r="D391" s="12" t="n"/>
      <c r="E391" s="13" t="n"/>
      <c r="F391" s="12" t="n"/>
      <c r="G391" s="12" t="n"/>
      <c r="H391" s="14" t="n"/>
      <c r="I391" s="13" t="n"/>
    </row>
    <row r="392">
      <c r="A392" s="12" t="n"/>
      <c r="B392" s="12">
        <f>IF(A392="","",IFERROR(INDEX('고정자산관리대장'!$B$4:$B$503,MATCH(A392,'고정자산관리대장'!$A$4:$A$503,0))&amp;"","대장에 없는 자산"))</f>
        <v/>
      </c>
      <c r="C392" s="12">
        <f>IF(OR(A392="",B392="대장에 없는 자산"),"",INDEX('고정자산관리대장'!$I$4:$I$503,MATCH(A392,'고정자산관리대장'!$A$4:$A$503,0))&amp;"")</f>
        <v/>
      </c>
      <c r="D392" s="12" t="n"/>
      <c r="E392" s="13" t="n"/>
      <c r="F392" s="12" t="n"/>
      <c r="G392" s="12" t="n"/>
      <c r="H392" s="14" t="n"/>
      <c r="I392" s="13" t="n"/>
    </row>
    <row r="393">
      <c r="A393" s="12" t="n"/>
      <c r="B393" s="12">
        <f>IF(A393="","",IFERROR(INDEX('고정자산관리대장'!$B$4:$B$503,MATCH(A393,'고정자산관리대장'!$A$4:$A$503,0))&amp;"","대장에 없는 자산"))</f>
        <v/>
      </c>
      <c r="C393" s="12">
        <f>IF(OR(A393="",B393="대장에 없는 자산"),"",INDEX('고정자산관리대장'!$I$4:$I$503,MATCH(A393,'고정자산관리대장'!$A$4:$A$503,0))&amp;"")</f>
        <v/>
      </c>
      <c r="D393" s="12" t="n"/>
      <c r="E393" s="13" t="n"/>
      <c r="F393" s="12" t="n"/>
      <c r="G393" s="12" t="n"/>
      <c r="H393" s="14" t="n"/>
      <c r="I393" s="13" t="n"/>
    </row>
    <row r="394">
      <c r="A394" s="12" t="n"/>
      <c r="B394" s="12">
        <f>IF(A394="","",IFERROR(INDEX('고정자산관리대장'!$B$4:$B$503,MATCH(A394,'고정자산관리대장'!$A$4:$A$503,0))&amp;"","대장에 없는 자산"))</f>
        <v/>
      </c>
      <c r="C394" s="12">
        <f>IF(OR(A394="",B394="대장에 없는 자산"),"",INDEX('고정자산관리대장'!$I$4:$I$503,MATCH(A394,'고정자산관리대장'!$A$4:$A$503,0))&amp;"")</f>
        <v/>
      </c>
      <c r="D394" s="12" t="n"/>
      <c r="E394" s="13" t="n"/>
      <c r="F394" s="12" t="n"/>
      <c r="G394" s="12" t="n"/>
      <c r="H394" s="14" t="n"/>
      <c r="I394" s="13" t="n"/>
    </row>
    <row r="395">
      <c r="A395" s="12" t="n"/>
      <c r="B395" s="12">
        <f>IF(A395="","",IFERROR(INDEX('고정자산관리대장'!$B$4:$B$503,MATCH(A395,'고정자산관리대장'!$A$4:$A$503,0))&amp;"","대장에 없는 자산"))</f>
        <v/>
      </c>
      <c r="C395" s="12">
        <f>IF(OR(A395="",B395="대장에 없는 자산"),"",INDEX('고정자산관리대장'!$I$4:$I$503,MATCH(A395,'고정자산관리대장'!$A$4:$A$503,0))&amp;"")</f>
        <v/>
      </c>
      <c r="D395" s="12" t="n"/>
      <c r="E395" s="13" t="n"/>
      <c r="F395" s="12" t="n"/>
      <c r="G395" s="12" t="n"/>
      <c r="H395" s="14" t="n"/>
      <c r="I395" s="13" t="n"/>
    </row>
    <row r="396">
      <c r="A396" s="12" t="n"/>
      <c r="B396" s="12">
        <f>IF(A396="","",IFERROR(INDEX('고정자산관리대장'!$B$4:$B$503,MATCH(A396,'고정자산관리대장'!$A$4:$A$503,0))&amp;"","대장에 없는 자산"))</f>
        <v/>
      </c>
      <c r="C396" s="12">
        <f>IF(OR(A396="",B396="대장에 없는 자산"),"",INDEX('고정자산관리대장'!$I$4:$I$503,MATCH(A396,'고정자산관리대장'!$A$4:$A$503,0))&amp;"")</f>
        <v/>
      </c>
      <c r="D396" s="12" t="n"/>
      <c r="E396" s="13" t="n"/>
      <c r="F396" s="12" t="n"/>
      <c r="G396" s="12" t="n"/>
      <c r="H396" s="14" t="n"/>
      <c r="I396" s="13" t="n"/>
    </row>
    <row r="397">
      <c r="A397" s="12" t="n"/>
      <c r="B397" s="12">
        <f>IF(A397="","",IFERROR(INDEX('고정자산관리대장'!$B$4:$B$503,MATCH(A397,'고정자산관리대장'!$A$4:$A$503,0))&amp;"","대장에 없는 자산"))</f>
        <v/>
      </c>
      <c r="C397" s="12">
        <f>IF(OR(A397="",B397="대장에 없는 자산"),"",INDEX('고정자산관리대장'!$I$4:$I$503,MATCH(A397,'고정자산관리대장'!$A$4:$A$503,0))&amp;"")</f>
        <v/>
      </c>
      <c r="D397" s="12" t="n"/>
      <c r="E397" s="13" t="n"/>
      <c r="F397" s="12" t="n"/>
      <c r="G397" s="12" t="n"/>
      <c r="H397" s="14" t="n"/>
      <c r="I397" s="13" t="n"/>
    </row>
    <row r="398">
      <c r="A398" s="12" t="n"/>
      <c r="B398" s="12">
        <f>IF(A398="","",IFERROR(INDEX('고정자산관리대장'!$B$4:$B$503,MATCH(A398,'고정자산관리대장'!$A$4:$A$503,0))&amp;"","대장에 없는 자산"))</f>
        <v/>
      </c>
      <c r="C398" s="12">
        <f>IF(OR(A398="",B398="대장에 없는 자산"),"",INDEX('고정자산관리대장'!$I$4:$I$503,MATCH(A398,'고정자산관리대장'!$A$4:$A$503,0))&amp;"")</f>
        <v/>
      </c>
      <c r="D398" s="12" t="n"/>
      <c r="E398" s="13" t="n"/>
      <c r="F398" s="12" t="n"/>
      <c r="G398" s="12" t="n"/>
      <c r="H398" s="14" t="n"/>
      <c r="I398" s="13" t="n"/>
    </row>
    <row r="399">
      <c r="A399" s="12" t="n"/>
      <c r="B399" s="12">
        <f>IF(A399="","",IFERROR(INDEX('고정자산관리대장'!$B$4:$B$503,MATCH(A399,'고정자산관리대장'!$A$4:$A$503,0))&amp;"","대장에 없는 자산"))</f>
        <v/>
      </c>
      <c r="C399" s="12">
        <f>IF(OR(A399="",B399="대장에 없는 자산"),"",INDEX('고정자산관리대장'!$I$4:$I$503,MATCH(A399,'고정자산관리대장'!$A$4:$A$503,0))&amp;"")</f>
        <v/>
      </c>
      <c r="D399" s="12" t="n"/>
      <c r="E399" s="13" t="n"/>
      <c r="F399" s="12" t="n"/>
      <c r="G399" s="12" t="n"/>
      <c r="H399" s="14" t="n"/>
      <c r="I399" s="13" t="n"/>
    </row>
    <row r="400">
      <c r="A400" s="12" t="n"/>
      <c r="B400" s="12">
        <f>IF(A400="","",IFERROR(INDEX('고정자산관리대장'!$B$4:$B$503,MATCH(A400,'고정자산관리대장'!$A$4:$A$503,0))&amp;"","대장에 없는 자산"))</f>
        <v/>
      </c>
      <c r="C400" s="12">
        <f>IF(OR(A400="",B400="대장에 없는 자산"),"",INDEX('고정자산관리대장'!$I$4:$I$503,MATCH(A400,'고정자산관리대장'!$A$4:$A$503,0))&amp;"")</f>
        <v/>
      </c>
      <c r="D400" s="12" t="n"/>
      <c r="E400" s="13" t="n"/>
      <c r="F400" s="12" t="n"/>
      <c r="G400" s="12" t="n"/>
      <c r="H400" s="14" t="n"/>
      <c r="I400" s="13" t="n"/>
    </row>
    <row r="401">
      <c r="A401" s="12" t="n"/>
      <c r="B401" s="12">
        <f>IF(A401="","",IFERROR(INDEX('고정자산관리대장'!$B$4:$B$503,MATCH(A401,'고정자산관리대장'!$A$4:$A$503,0))&amp;"","대장에 없는 자산"))</f>
        <v/>
      </c>
      <c r="C401" s="12">
        <f>IF(OR(A401="",B401="대장에 없는 자산"),"",INDEX('고정자산관리대장'!$I$4:$I$503,MATCH(A401,'고정자산관리대장'!$A$4:$A$503,0))&amp;"")</f>
        <v/>
      </c>
      <c r="D401" s="12" t="n"/>
      <c r="E401" s="13" t="n"/>
      <c r="F401" s="12" t="n"/>
      <c r="G401" s="12" t="n"/>
      <c r="H401" s="14" t="n"/>
      <c r="I401" s="13" t="n"/>
    </row>
    <row r="402">
      <c r="A402" s="12" t="n"/>
      <c r="B402" s="12">
        <f>IF(A402="","",IFERROR(INDEX('고정자산관리대장'!$B$4:$B$503,MATCH(A402,'고정자산관리대장'!$A$4:$A$503,0))&amp;"","대장에 없는 자산"))</f>
        <v/>
      </c>
      <c r="C402" s="12">
        <f>IF(OR(A402="",B402="대장에 없는 자산"),"",INDEX('고정자산관리대장'!$I$4:$I$503,MATCH(A402,'고정자산관리대장'!$A$4:$A$503,0))&amp;"")</f>
        <v/>
      </c>
      <c r="D402" s="12" t="n"/>
      <c r="E402" s="13" t="n"/>
      <c r="F402" s="12" t="n"/>
      <c r="G402" s="12" t="n"/>
      <c r="H402" s="14" t="n"/>
      <c r="I402" s="13" t="n"/>
    </row>
    <row r="403">
      <c r="A403" s="12" t="n"/>
      <c r="B403" s="12">
        <f>IF(A403="","",IFERROR(INDEX('고정자산관리대장'!$B$4:$B$503,MATCH(A403,'고정자산관리대장'!$A$4:$A$503,0))&amp;"","대장에 없는 자산"))</f>
        <v/>
      </c>
      <c r="C403" s="12">
        <f>IF(OR(A403="",B403="대장에 없는 자산"),"",INDEX('고정자산관리대장'!$I$4:$I$503,MATCH(A403,'고정자산관리대장'!$A$4:$A$503,0))&amp;"")</f>
        <v/>
      </c>
      <c r="D403" s="12" t="n"/>
      <c r="E403" s="13" t="n"/>
      <c r="F403" s="12" t="n"/>
      <c r="G403" s="12" t="n"/>
      <c r="H403" s="14" t="n"/>
      <c r="I403" s="13" t="n"/>
    </row>
    <row r="404">
      <c r="A404" s="12" t="n"/>
      <c r="B404" s="12">
        <f>IF(A404="","",IFERROR(INDEX('고정자산관리대장'!$B$4:$B$503,MATCH(A404,'고정자산관리대장'!$A$4:$A$503,0))&amp;"","대장에 없는 자산"))</f>
        <v/>
      </c>
      <c r="C404" s="12">
        <f>IF(OR(A404="",B404="대장에 없는 자산"),"",INDEX('고정자산관리대장'!$I$4:$I$503,MATCH(A404,'고정자산관리대장'!$A$4:$A$503,0))&amp;"")</f>
        <v/>
      </c>
      <c r="D404" s="12" t="n"/>
      <c r="E404" s="13" t="n"/>
      <c r="F404" s="12" t="n"/>
      <c r="G404" s="12" t="n"/>
      <c r="H404" s="14" t="n"/>
      <c r="I404" s="13" t="n"/>
    </row>
    <row r="405">
      <c r="A405" s="12" t="n"/>
      <c r="B405" s="12">
        <f>IF(A405="","",IFERROR(INDEX('고정자산관리대장'!$B$4:$B$503,MATCH(A405,'고정자산관리대장'!$A$4:$A$503,0))&amp;"","대장에 없는 자산"))</f>
        <v/>
      </c>
      <c r="C405" s="12">
        <f>IF(OR(A405="",B405="대장에 없는 자산"),"",INDEX('고정자산관리대장'!$I$4:$I$503,MATCH(A405,'고정자산관리대장'!$A$4:$A$503,0))&amp;"")</f>
        <v/>
      </c>
      <c r="D405" s="12" t="n"/>
      <c r="E405" s="13" t="n"/>
      <c r="F405" s="12" t="n"/>
      <c r="G405" s="12" t="n"/>
      <c r="H405" s="14" t="n"/>
      <c r="I405" s="13" t="n"/>
    </row>
    <row r="406">
      <c r="A406" s="12" t="n"/>
      <c r="B406" s="12">
        <f>IF(A406="","",IFERROR(INDEX('고정자산관리대장'!$B$4:$B$503,MATCH(A406,'고정자산관리대장'!$A$4:$A$503,0))&amp;"","대장에 없는 자산"))</f>
        <v/>
      </c>
      <c r="C406" s="12">
        <f>IF(OR(A406="",B406="대장에 없는 자산"),"",INDEX('고정자산관리대장'!$I$4:$I$503,MATCH(A406,'고정자산관리대장'!$A$4:$A$503,0))&amp;"")</f>
        <v/>
      </c>
      <c r="D406" s="12" t="n"/>
      <c r="E406" s="13" t="n"/>
      <c r="F406" s="12" t="n"/>
      <c r="G406" s="12" t="n"/>
      <c r="H406" s="14" t="n"/>
      <c r="I406" s="13" t="n"/>
    </row>
    <row r="407">
      <c r="A407" s="12" t="n"/>
      <c r="B407" s="12">
        <f>IF(A407="","",IFERROR(INDEX('고정자산관리대장'!$B$4:$B$503,MATCH(A407,'고정자산관리대장'!$A$4:$A$503,0))&amp;"","대장에 없는 자산"))</f>
        <v/>
      </c>
      <c r="C407" s="12">
        <f>IF(OR(A407="",B407="대장에 없는 자산"),"",INDEX('고정자산관리대장'!$I$4:$I$503,MATCH(A407,'고정자산관리대장'!$A$4:$A$503,0))&amp;"")</f>
        <v/>
      </c>
      <c r="D407" s="12" t="n"/>
      <c r="E407" s="13" t="n"/>
      <c r="F407" s="12" t="n"/>
      <c r="G407" s="12" t="n"/>
      <c r="H407" s="14" t="n"/>
      <c r="I407" s="13" t="n"/>
    </row>
    <row r="408">
      <c r="A408" s="12" t="n"/>
      <c r="B408" s="12">
        <f>IF(A408="","",IFERROR(INDEX('고정자산관리대장'!$B$4:$B$503,MATCH(A408,'고정자산관리대장'!$A$4:$A$503,0))&amp;"","대장에 없는 자산"))</f>
        <v/>
      </c>
      <c r="C408" s="12">
        <f>IF(OR(A408="",B408="대장에 없는 자산"),"",INDEX('고정자산관리대장'!$I$4:$I$503,MATCH(A408,'고정자산관리대장'!$A$4:$A$503,0))&amp;"")</f>
        <v/>
      </c>
      <c r="D408" s="12" t="n"/>
      <c r="E408" s="13" t="n"/>
      <c r="F408" s="12" t="n"/>
      <c r="G408" s="12" t="n"/>
      <c r="H408" s="14" t="n"/>
      <c r="I408" s="13" t="n"/>
    </row>
    <row r="409">
      <c r="A409" s="12" t="n"/>
      <c r="B409" s="12">
        <f>IF(A409="","",IFERROR(INDEX('고정자산관리대장'!$B$4:$B$503,MATCH(A409,'고정자산관리대장'!$A$4:$A$503,0))&amp;"","대장에 없는 자산"))</f>
        <v/>
      </c>
      <c r="C409" s="12">
        <f>IF(OR(A409="",B409="대장에 없는 자산"),"",INDEX('고정자산관리대장'!$I$4:$I$503,MATCH(A409,'고정자산관리대장'!$A$4:$A$503,0))&amp;"")</f>
        <v/>
      </c>
      <c r="D409" s="12" t="n"/>
      <c r="E409" s="13" t="n"/>
      <c r="F409" s="12" t="n"/>
      <c r="G409" s="12" t="n"/>
      <c r="H409" s="14" t="n"/>
      <c r="I409" s="13" t="n"/>
    </row>
    <row r="410">
      <c r="A410" s="12" t="n"/>
      <c r="B410" s="12">
        <f>IF(A410="","",IFERROR(INDEX('고정자산관리대장'!$B$4:$B$503,MATCH(A410,'고정자산관리대장'!$A$4:$A$503,0))&amp;"","대장에 없는 자산"))</f>
        <v/>
      </c>
      <c r="C410" s="12">
        <f>IF(OR(A410="",B410="대장에 없는 자산"),"",INDEX('고정자산관리대장'!$I$4:$I$503,MATCH(A410,'고정자산관리대장'!$A$4:$A$503,0))&amp;"")</f>
        <v/>
      </c>
      <c r="D410" s="12" t="n"/>
      <c r="E410" s="13" t="n"/>
      <c r="F410" s="12" t="n"/>
      <c r="G410" s="12" t="n"/>
      <c r="H410" s="14" t="n"/>
      <c r="I410" s="13" t="n"/>
    </row>
    <row r="411">
      <c r="A411" s="12" t="n"/>
      <c r="B411" s="12">
        <f>IF(A411="","",IFERROR(INDEX('고정자산관리대장'!$B$4:$B$503,MATCH(A411,'고정자산관리대장'!$A$4:$A$503,0))&amp;"","대장에 없는 자산"))</f>
        <v/>
      </c>
      <c r="C411" s="12">
        <f>IF(OR(A411="",B411="대장에 없는 자산"),"",INDEX('고정자산관리대장'!$I$4:$I$503,MATCH(A411,'고정자산관리대장'!$A$4:$A$503,0))&amp;"")</f>
        <v/>
      </c>
      <c r="D411" s="12" t="n"/>
      <c r="E411" s="13" t="n"/>
      <c r="F411" s="12" t="n"/>
      <c r="G411" s="12" t="n"/>
      <c r="H411" s="14" t="n"/>
      <c r="I411" s="13" t="n"/>
    </row>
    <row r="412">
      <c r="A412" s="12" t="n"/>
      <c r="B412" s="12">
        <f>IF(A412="","",IFERROR(INDEX('고정자산관리대장'!$B$4:$B$503,MATCH(A412,'고정자산관리대장'!$A$4:$A$503,0))&amp;"","대장에 없는 자산"))</f>
        <v/>
      </c>
      <c r="C412" s="12">
        <f>IF(OR(A412="",B412="대장에 없는 자산"),"",INDEX('고정자산관리대장'!$I$4:$I$503,MATCH(A412,'고정자산관리대장'!$A$4:$A$503,0))&amp;"")</f>
        <v/>
      </c>
      <c r="D412" s="12" t="n"/>
      <c r="E412" s="13" t="n"/>
      <c r="F412" s="12" t="n"/>
      <c r="G412" s="12" t="n"/>
      <c r="H412" s="14" t="n"/>
      <c r="I412" s="13" t="n"/>
    </row>
    <row r="413">
      <c r="A413" s="12" t="n"/>
      <c r="B413" s="12">
        <f>IF(A413="","",IFERROR(INDEX('고정자산관리대장'!$B$4:$B$503,MATCH(A413,'고정자산관리대장'!$A$4:$A$503,0))&amp;"","대장에 없는 자산"))</f>
        <v/>
      </c>
      <c r="C413" s="12">
        <f>IF(OR(A413="",B413="대장에 없는 자산"),"",INDEX('고정자산관리대장'!$I$4:$I$503,MATCH(A413,'고정자산관리대장'!$A$4:$A$503,0))&amp;"")</f>
        <v/>
      </c>
      <c r="D413" s="12" t="n"/>
      <c r="E413" s="13" t="n"/>
      <c r="F413" s="12" t="n"/>
      <c r="G413" s="12" t="n"/>
      <c r="H413" s="14" t="n"/>
      <c r="I413" s="13" t="n"/>
    </row>
    <row r="414">
      <c r="A414" s="12" t="n"/>
      <c r="B414" s="12">
        <f>IF(A414="","",IFERROR(INDEX('고정자산관리대장'!$B$4:$B$503,MATCH(A414,'고정자산관리대장'!$A$4:$A$503,0))&amp;"","대장에 없는 자산"))</f>
        <v/>
      </c>
      <c r="C414" s="12">
        <f>IF(OR(A414="",B414="대장에 없는 자산"),"",INDEX('고정자산관리대장'!$I$4:$I$503,MATCH(A414,'고정자산관리대장'!$A$4:$A$503,0))&amp;"")</f>
        <v/>
      </c>
      <c r="D414" s="12" t="n"/>
      <c r="E414" s="13" t="n"/>
      <c r="F414" s="12" t="n"/>
      <c r="G414" s="12" t="n"/>
      <c r="H414" s="14" t="n"/>
      <c r="I414" s="13" t="n"/>
    </row>
    <row r="415">
      <c r="A415" s="12" t="n"/>
      <c r="B415" s="12">
        <f>IF(A415="","",IFERROR(INDEX('고정자산관리대장'!$B$4:$B$503,MATCH(A415,'고정자산관리대장'!$A$4:$A$503,0))&amp;"","대장에 없는 자산"))</f>
        <v/>
      </c>
      <c r="C415" s="12">
        <f>IF(OR(A415="",B415="대장에 없는 자산"),"",INDEX('고정자산관리대장'!$I$4:$I$503,MATCH(A415,'고정자산관리대장'!$A$4:$A$503,0))&amp;"")</f>
        <v/>
      </c>
      <c r="D415" s="12" t="n"/>
      <c r="E415" s="13" t="n"/>
      <c r="F415" s="12" t="n"/>
      <c r="G415" s="12" t="n"/>
      <c r="H415" s="14" t="n"/>
      <c r="I415" s="13" t="n"/>
    </row>
    <row r="416">
      <c r="A416" s="12" t="n"/>
      <c r="B416" s="12">
        <f>IF(A416="","",IFERROR(INDEX('고정자산관리대장'!$B$4:$B$503,MATCH(A416,'고정자산관리대장'!$A$4:$A$503,0))&amp;"","대장에 없는 자산"))</f>
        <v/>
      </c>
      <c r="C416" s="12">
        <f>IF(OR(A416="",B416="대장에 없는 자산"),"",INDEX('고정자산관리대장'!$I$4:$I$503,MATCH(A416,'고정자산관리대장'!$A$4:$A$503,0))&amp;"")</f>
        <v/>
      </c>
      <c r="D416" s="12" t="n"/>
      <c r="E416" s="13" t="n"/>
      <c r="F416" s="12" t="n"/>
      <c r="G416" s="12" t="n"/>
      <c r="H416" s="14" t="n"/>
      <c r="I416" s="13" t="n"/>
    </row>
    <row r="417">
      <c r="A417" s="12" t="n"/>
      <c r="B417" s="12">
        <f>IF(A417="","",IFERROR(INDEX('고정자산관리대장'!$B$4:$B$503,MATCH(A417,'고정자산관리대장'!$A$4:$A$503,0))&amp;"","대장에 없는 자산"))</f>
        <v/>
      </c>
      <c r="C417" s="12">
        <f>IF(OR(A417="",B417="대장에 없는 자산"),"",INDEX('고정자산관리대장'!$I$4:$I$503,MATCH(A417,'고정자산관리대장'!$A$4:$A$503,0))&amp;"")</f>
        <v/>
      </c>
      <c r="D417" s="12" t="n"/>
      <c r="E417" s="13" t="n"/>
      <c r="F417" s="12" t="n"/>
      <c r="G417" s="12" t="n"/>
      <c r="H417" s="14" t="n"/>
      <c r="I417" s="13" t="n"/>
    </row>
    <row r="418">
      <c r="A418" s="12" t="n"/>
      <c r="B418" s="12">
        <f>IF(A418="","",IFERROR(INDEX('고정자산관리대장'!$B$4:$B$503,MATCH(A418,'고정자산관리대장'!$A$4:$A$503,0))&amp;"","대장에 없는 자산"))</f>
        <v/>
      </c>
      <c r="C418" s="12">
        <f>IF(OR(A418="",B418="대장에 없는 자산"),"",INDEX('고정자산관리대장'!$I$4:$I$503,MATCH(A418,'고정자산관리대장'!$A$4:$A$503,0))&amp;"")</f>
        <v/>
      </c>
      <c r="D418" s="12" t="n"/>
      <c r="E418" s="13" t="n"/>
      <c r="F418" s="12" t="n"/>
      <c r="G418" s="12" t="n"/>
      <c r="H418" s="14" t="n"/>
      <c r="I418" s="13" t="n"/>
    </row>
    <row r="419">
      <c r="A419" s="12" t="n"/>
      <c r="B419" s="12">
        <f>IF(A419="","",IFERROR(INDEX('고정자산관리대장'!$B$4:$B$503,MATCH(A419,'고정자산관리대장'!$A$4:$A$503,0))&amp;"","대장에 없는 자산"))</f>
        <v/>
      </c>
      <c r="C419" s="12">
        <f>IF(OR(A419="",B419="대장에 없는 자산"),"",INDEX('고정자산관리대장'!$I$4:$I$503,MATCH(A419,'고정자산관리대장'!$A$4:$A$503,0))&amp;"")</f>
        <v/>
      </c>
      <c r="D419" s="12" t="n"/>
      <c r="E419" s="13" t="n"/>
      <c r="F419" s="12" t="n"/>
      <c r="G419" s="12" t="n"/>
      <c r="H419" s="14" t="n"/>
      <c r="I419" s="13" t="n"/>
    </row>
    <row r="420">
      <c r="A420" s="12" t="n"/>
      <c r="B420" s="12">
        <f>IF(A420="","",IFERROR(INDEX('고정자산관리대장'!$B$4:$B$503,MATCH(A420,'고정자산관리대장'!$A$4:$A$503,0))&amp;"","대장에 없는 자산"))</f>
        <v/>
      </c>
      <c r="C420" s="12">
        <f>IF(OR(A420="",B420="대장에 없는 자산"),"",INDEX('고정자산관리대장'!$I$4:$I$503,MATCH(A420,'고정자산관리대장'!$A$4:$A$503,0))&amp;"")</f>
        <v/>
      </c>
      <c r="D420" s="12" t="n"/>
      <c r="E420" s="13" t="n"/>
      <c r="F420" s="12" t="n"/>
      <c r="G420" s="12" t="n"/>
      <c r="H420" s="14" t="n"/>
      <c r="I420" s="13" t="n"/>
    </row>
    <row r="421">
      <c r="A421" s="12" t="n"/>
      <c r="B421" s="12">
        <f>IF(A421="","",IFERROR(INDEX('고정자산관리대장'!$B$4:$B$503,MATCH(A421,'고정자산관리대장'!$A$4:$A$503,0))&amp;"","대장에 없는 자산"))</f>
        <v/>
      </c>
      <c r="C421" s="12">
        <f>IF(OR(A421="",B421="대장에 없는 자산"),"",INDEX('고정자산관리대장'!$I$4:$I$503,MATCH(A421,'고정자산관리대장'!$A$4:$A$503,0))&amp;"")</f>
        <v/>
      </c>
      <c r="D421" s="12" t="n"/>
      <c r="E421" s="13" t="n"/>
      <c r="F421" s="12" t="n"/>
      <c r="G421" s="12" t="n"/>
      <c r="H421" s="14" t="n"/>
      <c r="I421" s="13" t="n"/>
    </row>
    <row r="422">
      <c r="A422" s="12" t="n"/>
      <c r="B422" s="12">
        <f>IF(A422="","",IFERROR(INDEX('고정자산관리대장'!$B$4:$B$503,MATCH(A422,'고정자산관리대장'!$A$4:$A$503,0))&amp;"","대장에 없는 자산"))</f>
        <v/>
      </c>
      <c r="C422" s="12">
        <f>IF(OR(A422="",B422="대장에 없는 자산"),"",INDEX('고정자산관리대장'!$I$4:$I$503,MATCH(A422,'고정자산관리대장'!$A$4:$A$503,0))&amp;"")</f>
        <v/>
      </c>
      <c r="D422" s="12" t="n"/>
      <c r="E422" s="13" t="n"/>
      <c r="F422" s="12" t="n"/>
      <c r="G422" s="12" t="n"/>
      <c r="H422" s="14" t="n"/>
      <c r="I422" s="13" t="n"/>
    </row>
    <row r="423">
      <c r="A423" s="12" t="n"/>
      <c r="B423" s="12">
        <f>IF(A423="","",IFERROR(INDEX('고정자산관리대장'!$B$4:$B$503,MATCH(A423,'고정자산관리대장'!$A$4:$A$503,0))&amp;"","대장에 없는 자산"))</f>
        <v/>
      </c>
      <c r="C423" s="12">
        <f>IF(OR(A423="",B423="대장에 없는 자산"),"",INDEX('고정자산관리대장'!$I$4:$I$503,MATCH(A423,'고정자산관리대장'!$A$4:$A$503,0))&amp;"")</f>
        <v/>
      </c>
      <c r="D423" s="12" t="n"/>
      <c r="E423" s="13" t="n"/>
      <c r="F423" s="12" t="n"/>
      <c r="G423" s="12" t="n"/>
      <c r="H423" s="14" t="n"/>
      <c r="I423" s="13" t="n"/>
    </row>
    <row r="424">
      <c r="A424" s="12" t="n"/>
      <c r="B424" s="12">
        <f>IF(A424="","",IFERROR(INDEX('고정자산관리대장'!$B$4:$B$503,MATCH(A424,'고정자산관리대장'!$A$4:$A$503,0))&amp;"","대장에 없는 자산"))</f>
        <v/>
      </c>
      <c r="C424" s="12">
        <f>IF(OR(A424="",B424="대장에 없는 자산"),"",INDEX('고정자산관리대장'!$I$4:$I$503,MATCH(A424,'고정자산관리대장'!$A$4:$A$503,0))&amp;"")</f>
        <v/>
      </c>
      <c r="D424" s="12" t="n"/>
      <c r="E424" s="13" t="n"/>
      <c r="F424" s="12" t="n"/>
      <c r="G424" s="12" t="n"/>
      <c r="H424" s="14" t="n"/>
      <c r="I424" s="13" t="n"/>
    </row>
    <row r="425">
      <c r="A425" s="12" t="n"/>
      <c r="B425" s="12">
        <f>IF(A425="","",IFERROR(INDEX('고정자산관리대장'!$B$4:$B$503,MATCH(A425,'고정자산관리대장'!$A$4:$A$503,0))&amp;"","대장에 없는 자산"))</f>
        <v/>
      </c>
      <c r="C425" s="12">
        <f>IF(OR(A425="",B425="대장에 없는 자산"),"",INDEX('고정자산관리대장'!$I$4:$I$503,MATCH(A425,'고정자산관리대장'!$A$4:$A$503,0))&amp;"")</f>
        <v/>
      </c>
      <c r="D425" s="12" t="n"/>
      <c r="E425" s="13" t="n"/>
      <c r="F425" s="12" t="n"/>
      <c r="G425" s="12" t="n"/>
      <c r="H425" s="14" t="n"/>
      <c r="I425" s="13" t="n"/>
    </row>
    <row r="426">
      <c r="A426" s="12" t="n"/>
      <c r="B426" s="12">
        <f>IF(A426="","",IFERROR(INDEX('고정자산관리대장'!$B$4:$B$503,MATCH(A426,'고정자산관리대장'!$A$4:$A$503,0))&amp;"","대장에 없는 자산"))</f>
        <v/>
      </c>
      <c r="C426" s="12">
        <f>IF(OR(A426="",B426="대장에 없는 자산"),"",INDEX('고정자산관리대장'!$I$4:$I$503,MATCH(A426,'고정자산관리대장'!$A$4:$A$503,0))&amp;"")</f>
        <v/>
      </c>
      <c r="D426" s="12" t="n"/>
      <c r="E426" s="13" t="n"/>
      <c r="F426" s="12" t="n"/>
      <c r="G426" s="12" t="n"/>
      <c r="H426" s="14" t="n"/>
      <c r="I426" s="13" t="n"/>
    </row>
    <row r="427">
      <c r="A427" s="12" t="n"/>
      <c r="B427" s="12">
        <f>IF(A427="","",IFERROR(INDEX('고정자산관리대장'!$B$4:$B$503,MATCH(A427,'고정자산관리대장'!$A$4:$A$503,0))&amp;"","대장에 없는 자산"))</f>
        <v/>
      </c>
      <c r="C427" s="12">
        <f>IF(OR(A427="",B427="대장에 없는 자산"),"",INDEX('고정자산관리대장'!$I$4:$I$503,MATCH(A427,'고정자산관리대장'!$A$4:$A$503,0))&amp;"")</f>
        <v/>
      </c>
      <c r="D427" s="12" t="n"/>
      <c r="E427" s="13" t="n"/>
      <c r="F427" s="12" t="n"/>
      <c r="G427" s="12" t="n"/>
      <c r="H427" s="14" t="n"/>
      <c r="I427" s="13" t="n"/>
    </row>
    <row r="428">
      <c r="A428" s="12" t="n"/>
      <c r="B428" s="12">
        <f>IF(A428="","",IFERROR(INDEX('고정자산관리대장'!$B$4:$B$503,MATCH(A428,'고정자산관리대장'!$A$4:$A$503,0))&amp;"","대장에 없는 자산"))</f>
        <v/>
      </c>
      <c r="C428" s="12">
        <f>IF(OR(A428="",B428="대장에 없는 자산"),"",INDEX('고정자산관리대장'!$I$4:$I$503,MATCH(A428,'고정자산관리대장'!$A$4:$A$503,0))&amp;"")</f>
        <v/>
      </c>
      <c r="D428" s="12" t="n"/>
      <c r="E428" s="13" t="n"/>
      <c r="F428" s="12" t="n"/>
      <c r="G428" s="12" t="n"/>
      <c r="H428" s="14" t="n"/>
      <c r="I428" s="13" t="n"/>
    </row>
    <row r="429">
      <c r="A429" s="12" t="n"/>
      <c r="B429" s="12">
        <f>IF(A429="","",IFERROR(INDEX('고정자산관리대장'!$B$4:$B$503,MATCH(A429,'고정자산관리대장'!$A$4:$A$503,0))&amp;"","대장에 없는 자산"))</f>
        <v/>
      </c>
      <c r="C429" s="12">
        <f>IF(OR(A429="",B429="대장에 없는 자산"),"",INDEX('고정자산관리대장'!$I$4:$I$503,MATCH(A429,'고정자산관리대장'!$A$4:$A$503,0))&amp;"")</f>
        <v/>
      </c>
      <c r="D429" s="12" t="n"/>
      <c r="E429" s="13" t="n"/>
      <c r="F429" s="12" t="n"/>
      <c r="G429" s="12" t="n"/>
      <c r="H429" s="14" t="n"/>
      <c r="I429" s="13" t="n"/>
    </row>
    <row r="430">
      <c r="A430" s="12" t="n"/>
      <c r="B430" s="12">
        <f>IF(A430="","",IFERROR(INDEX('고정자산관리대장'!$B$4:$B$503,MATCH(A430,'고정자산관리대장'!$A$4:$A$503,0))&amp;"","대장에 없는 자산"))</f>
        <v/>
      </c>
      <c r="C430" s="12">
        <f>IF(OR(A430="",B430="대장에 없는 자산"),"",INDEX('고정자산관리대장'!$I$4:$I$503,MATCH(A430,'고정자산관리대장'!$A$4:$A$503,0))&amp;"")</f>
        <v/>
      </c>
      <c r="D430" s="12" t="n"/>
      <c r="E430" s="13" t="n"/>
      <c r="F430" s="12" t="n"/>
      <c r="G430" s="12" t="n"/>
      <c r="H430" s="14" t="n"/>
      <c r="I430" s="13" t="n"/>
    </row>
    <row r="431">
      <c r="A431" s="12" t="n"/>
      <c r="B431" s="12">
        <f>IF(A431="","",IFERROR(INDEX('고정자산관리대장'!$B$4:$B$503,MATCH(A431,'고정자산관리대장'!$A$4:$A$503,0))&amp;"","대장에 없는 자산"))</f>
        <v/>
      </c>
      <c r="C431" s="12">
        <f>IF(OR(A431="",B431="대장에 없는 자산"),"",INDEX('고정자산관리대장'!$I$4:$I$503,MATCH(A431,'고정자산관리대장'!$A$4:$A$503,0))&amp;"")</f>
        <v/>
      </c>
      <c r="D431" s="12" t="n"/>
      <c r="E431" s="13" t="n"/>
      <c r="F431" s="12" t="n"/>
      <c r="G431" s="12" t="n"/>
      <c r="H431" s="14" t="n"/>
      <c r="I431" s="13" t="n"/>
    </row>
    <row r="432">
      <c r="A432" s="12" t="n"/>
      <c r="B432" s="12">
        <f>IF(A432="","",IFERROR(INDEX('고정자산관리대장'!$B$4:$B$503,MATCH(A432,'고정자산관리대장'!$A$4:$A$503,0))&amp;"","대장에 없는 자산"))</f>
        <v/>
      </c>
      <c r="C432" s="12">
        <f>IF(OR(A432="",B432="대장에 없는 자산"),"",INDEX('고정자산관리대장'!$I$4:$I$503,MATCH(A432,'고정자산관리대장'!$A$4:$A$503,0))&amp;"")</f>
        <v/>
      </c>
      <c r="D432" s="12" t="n"/>
      <c r="E432" s="13" t="n"/>
      <c r="F432" s="12" t="n"/>
      <c r="G432" s="12" t="n"/>
      <c r="H432" s="14" t="n"/>
      <c r="I432" s="13" t="n"/>
    </row>
    <row r="433">
      <c r="A433" s="12" t="n"/>
      <c r="B433" s="12">
        <f>IF(A433="","",IFERROR(INDEX('고정자산관리대장'!$B$4:$B$503,MATCH(A433,'고정자산관리대장'!$A$4:$A$503,0))&amp;"","대장에 없는 자산"))</f>
        <v/>
      </c>
      <c r="C433" s="12">
        <f>IF(OR(A433="",B433="대장에 없는 자산"),"",INDEX('고정자산관리대장'!$I$4:$I$503,MATCH(A433,'고정자산관리대장'!$A$4:$A$503,0))&amp;"")</f>
        <v/>
      </c>
      <c r="D433" s="12" t="n"/>
      <c r="E433" s="13" t="n"/>
      <c r="F433" s="12" t="n"/>
      <c r="G433" s="12" t="n"/>
      <c r="H433" s="14" t="n"/>
      <c r="I433" s="13" t="n"/>
    </row>
    <row r="434">
      <c r="A434" s="12" t="n"/>
      <c r="B434" s="12">
        <f>IF(A434="","",IFERROR(INDEX('고정자산관리대장'!$B$4:$B$503,MATCH(A434,'고정자산관리대장'!$A$4:$A$503,0))&amp;"","대장에 없는 자산"))</f>
        <v/>
      </c>
      <c r="C434" s="12">
        <f>IF(OR(A434="",B434="대장에 없는 자산"),"",INDEX('고정자산관리대장'!$I$4:$I$503,MATCH(A434,'고정자산관리대장'!$A$4:$A$503,0))&amp;"")</f>
        <v/>
      </c>
      <c r="D434" s="12" t="n"/>
      <c r="E434" s="13" t="n"/>
      <c r="F434" s="12" t="n"/>
      <c r="G434" s="12" t="n"/>
      <c r="H434" s="14" t="n"/>
      <c r="I434" s="13" t="n"/>
    </row>
    <row r="435">
      <c r="A435" s="12" t="n"/>
      <c r="B435" s="12">
        <f>IF(A435="","",IFERROR(INDEX('고정자산관리대장'!$B$4:$B$503,MATCH(A435,'고정자산관리대장'!$A$4:$A$503,0))&amp;"","대장에 없는 자산"))</f>
        <v/>
      </c>
      <c r="C435" s="12">
        <f>IF(OR(A435="",B435="대장에 없는 자산"),"",INDEX('고정자산관리대장'!$I$4:$I$503,MATCH(A435,'고정자산관리대장'!$A$4:$A$503,0))&amp;"")</f>
        <v/>
      </c>
      <c r="D435" s="12" t="n"/>
      <c r="E435" s="13" t="n"/>
      <c r="F435" s="12" t="n"/>
      <c r="G435" s="12" t="n"/>
      <c r="H435" s="14" t="n"/>
      <c r="I435" s="13" t="n"/>
    </row>
    <row r="436">
      <c r="A436" s="12" t="n"/>
      <c r="B436" s="12">
        <f>IF(A436="","",IFERROR(INDEX('고정자산관리대장'!$B$4:$B$503,MATCH(A436,'고정자산관리대장'!$A$4:$A$503,0))&amp;"","대장에 없는 자산"))</f>
        <v/>
      </c>
      <c r="C436" s="12">
        <f>IF(OR(A436="",B436="대장에 없는 자산"),"",INDEX('고정자산관리대장'!$I$4:$I$503,MATCH(A436,'고정자산관리대장'!$A$4:$A$503,0))&amp;"")</f>
        <v/>
      </c>
      <c r="D436" s="12" t="n"/>
      <c r="E436" s="13" t="n"/>
      <c r="F436" s="12" t="n"/>
      <c r="G436" s="12" t="n"/>
      <c r="H436" s="14" t="n"/>
      <c r="I436" s="13" t="n"/>
    </row>
    <row r="437">
      <c r="A437" s="12" t="n"/>
      <c r="B437" s="12">
        <f>IF(A437="","",IFERROR(INDEX('고정자산관리대장'!$B$4:$B$503,MATCH(A437,'고정자산관리대장'!$A$4:$A$503,0))&amp;"","대장에 없는 자산"))</f>
        <v/>
      </c>
      <c r="C437" s="12">
        <f>IF(OR(A437="",B437="대장에 없는 자산"),"",INDEX('고정자산관리대장'!$I$4:$I$503,MATCH(A437,'고정자산관리대장'!$A$4:$A$503,0))&amp;"")</f>
        <v/>
      </c>
      <c r="D437" s="12" t="n"/>
      <c r="E437" s="13" t="n"/>
      <c r="F437" s="12" t="n"/>
      <c r="G437" s="12" t="n"/>
      <c r="H437" s="14" t="n"/>
      <c r="I437" s="13" t="n"/>
    </row>
    <row r="438">
      <c r="A438" s="12" t="n"/>
      <c r="B438" s="12">
        <f>IF(A438="","",IFERROR(INDEX('고정자산관리대장'!$B$4:$B$503,MATCH(A438,'고정자산관리대장'!$A$4:$A$503,0))&amp;"","대장에 없는 자산"))</f>
        <v/>
      </c>
      <c r="C438" s="12">
        <f>IF(OR(A438="",B438="대장에 없는 자산"),"",INDEX('고정자산관리대장'!$I$4:$I$503,MATCH(A438,'고정자산관리대장'!$A$4:$A$503,0))&amp;"")</f>
        <v/>
      </c>
      <c r="D438" s="12" t="n"/>
      <c r="E438" s="13" t="n"/>
      <c r="F438" s="12" t="n"/>
      <c r="G438" s="12" t="n"/>
      <c r="H438" s="14" t="n"/>
      <c r="I438" s="13" t="n"/>
    </row>
    <row r="439">
      <c r="A439" s="12" t="n"/>
      <c r="B439" s="12">
        <f>IF(A439="","",IFERROR(INDEX('고정자산관리대장'!$B$4:$B$503,MATCH(A439,'고정자산관리대장'!$A$4:$A$503,0))&amp;"","대장에 없는 자산"))</f>
        <v/>
      </c>
      <c r="C439" s="12">
        <f>IF(OR(A439="",B439="대장에 없는 자산"),"",INDEX('고정자산관리대장'!$I$4:$I$503,MATCH(A439,'고정자산관리대장'!$A$4:$A$503,0))&amp;"")</f>
        <v/>
      </c>
      <c r="D439" s="12" t="n"/>
      <c r="E439" s="13" t="n"/>
      <c r="F439" s="12" t="n"/>
      <c r="G439" s="12" t="n"/>
      <c r="H439" s="14" t="n"/>
      <c r="I439" s="13" t="n"/>
    </row>
    <row r="440">
      <c r="A440" s="12" t="n"/>
      <c r="B440" s="12">
        <f>IF(A440="","",IFERROR(INDEX('고정자산관리대장'!$B$4:$B$503,MATCH(A440,'고정자산관리대장'!$A$4:$A$503,0))&amp;"","대장에 없는 자산"))</f>
        <v/>
      </c>
      <c r="C440" s="12">
        <f>IF(OR(A440="",B440="대장에 없는 자산"),"",INDEX('고정자산관리대장'!$I$4:$I$503,MATCH(A440,'고정자산관리대장'!$A$4:$A$503,0))&amp;"")</f>
        <v/>
      </c>
      <c r="D440" s="12" t="n"/>
      <c r="E440" s="13" t="n"/>
      <c r="F440" s="12" t="n"/>
      <c r="G440" s="12" t="n"/>
      <c r="H440" s="14" t="n"/>
      <c r="I440" s="13" t="n"/>
    </row>
    <row r="441">
      <c r="A441" s="12" t="n"/>
      <c r="B441" s="12">
        <f>IF(A441="","",IFERROR(INDEX('고정자산관리대장'!$B$4:$B$503,MATCH(A441,'고정자산관리대장'!$A$4:$A$503,0))&amp;"","대장에 없는 자산"))</f>
        <v/>
      </c>
      <c r="C441" s="12">
        <f>IF(OR(A441="",B441="대장에 없는 자산"),"",INDEX('고정자산관리대장'!$I$4:$I$503,MATCH(A441,'고정자산관리대장'!$A$4:$A$503,0))&amp;"")</f>
        <v/>
      </c>
      <c r="D441" s="12" t="n"/>
      <c r="E441" s="13" t="n"/>
      <c r="F441" s="12" t="n"/>
      <c r="G441" s="12" t="n"/>
      <c r="H441" s="14" t="n"/>
      <c r="I441" s="13" t="n"/>
    </row>
    <row r="442">
      <c r="A442" s="12" t="n"/>
      <c r="B442" s="12">
        <f>IF(A442="","",IFERROR(INDEX('고정자산관리대장'!$B$4:$B$503,MATCH(A442,'고정자산관리대장'!$A$4:$A$503,0))&amp;"","대장에 없는 자산"))</f>
        <v/>
      </c>
      <c r="C442" s="12">
        <f>IF(OR(A442="",B442="대장에 없는 자산"),"",INDEX('고정자산관리대장'!$I$4:$I$503,MATCH(A442,'고정자산관리대장'!$A$4:$A$503,0))&amp;"")</f>
        <v/>
      </c>
      <c r="D442" s="12" t="n"/>
      <c r="E442" s="13" t="n"/>
      <c r="F442" s="12" t="n"/>
      <c r="G442" s="12" t="n"/>
      <c r="H442" s="14" t="n"/>
      <c r="I442" s="13" t="n"/>
    </row>
    <row r="443">
      <c r="A443" s="12" t="n"/>
      <c r="B443" s="12">
        <f>IF(A443="","",IFERROR(INDEX('고정자산관리대장'!$B$4:$B$503,MATCH(A443,'고정자산관리대장'!$A$4:$A$503,0))&amp;"","대장에 없는 자산"))</f>
        <v/>
      </c>
      <c r="C443" s="12">
        <f>IF(OR(A443="",B443="대장에 없는 자산"),"",INDEX('고정자산관리대장'!$I$4:$I$503,MATCH(A443,'고정자산관리대장'!$A$4:$A$503,0))&amp;"")</f>
        <v/>
      </c>
      <c r="D443" s="12" t="n"/>
      <c r="E443" s="13" t="n"/>
      <c r="F443" s="12" t="n"/>
      <c r="G443" s="12" t="n"/>
      <c r="H443" s="14" t="n"/>
      <c r="I443" s="13" t="n"/>
    </row>
    <row r="444">
      <c r="A444" s="12" t="n"/>
      <c r="B444" s="12">
        <f>IF(A444="","",IFERROR(INDEX('고정자산관리대장'!$B$4:$B$503,MATCH(A444,'고정자산관리대장'!$A$4:$A$503,0))&amp;"","대장에 없는 자산"))</f>
        <v/>
      </c>
      <c r="C444" s="12">
        <f>IF(OR(A444="",B444="대장에 없는 자산"),"",INDEX('고정자산관리대장'!$I$4:$I$503,MATCH(A444,'고정자산관리대장'!$A$4:$A$503,0))&amp;"")</f>
        <v/>
      </c>
      <c r="D444" s="12" t="n"/>
      <c r="E444" s="13" t="n"/>
      <c r="F444" s="12" t="n"/>
      <c r="G444" s="12" t="n"/>
      <c r="H444" s="14" t="n"/>
      <c r="I444" s="13" t="n"/>
    </row>
    <row r="445">
      <c r="A445" s="12" t="n"/>
      <c r="B445" s="12">
        <f>IF(A445="","",IFERROR(INDEX('고정자산관리대장'!$B$4:$B$503,MATCH(A445,'고정자산관리대장'!$A$4:$A$503,0))&amp;"","대장에 없는 자산"))</f>
        <v/>
      </c>
      <c r="C445" s="12">
        <f>IF(OR(A445="",B445="대장에 없는 자산"),"",INDEX('고정자산관리대장'!$I$4:$I$503,MATCH(A445,'고정자산관리대장'!$A$4:$A$503,0))&amp;"")</f>
        <v/>
      </c>
      <c r="D445" s="12" t="n"/>
      <c r="E445" s="13" t="n"/>
      <c r="F445" s="12" t="n"/>
      <c r="G445" s="12" t="n"/>
      <c r="H445" s="14" t="n"/>
      <c r="I445" s="13" t="n"/>
    </row>
    <row r="446">
      <c r="A446" s="12" t="n"/>
      <c r="B446" s="12">
        <f>IF(A446="","",IFERROR(INDEX('고정자산관리대장'!$B$4:$B$503,MATCH(A446,'고정자산관리대장'!$A$4:$A$503,0))&amp;"","대장에 없는 자산"))</f>
        <v/>
      </c>
      <c r="C446" s="12">
        <f>IF(OR(A446="",B446="대장에 없는 자산"),"",INDEX('고정자산관리대장'!$I$4:$I$503,MATCH(A446,'고정자산관리대장'!$A$4:$A$503,0))&amp;"")</f>
        <v/>
      </c>
      <c r="D446" s="12" t="n"/>
      <c r="E446" s="13" t="n"/>
      <c r="F446" s="12" t="n"/>
      <c r="G446" s="12" t="n"/>
      <c r="H446" s="14" t="n"/>
      <c r="I446" s="13" t="n"/>
    </row>
    <row r="447">
      <c r="A447" s="12" t="n"/>
      <c r="B447" s="12">
        <f>IF(A447="","",IFERROR(INDEX('고정자산관리대장'!$B$4:$B$503,MATCH(A447,'고정자산관리대장'!$A$4:$A$503,0))&amp;"","대장에 없는 자산"))</f>
        <v/>
      </c>
      <c r="C447" s="12">
        <f>IF(OR(A447="",B447="대장에 없는 자산"),"",INDEX('고정자산관리대장'!$I$4:$I$503,MATCH(A447,'고정자산관리대장'!$A$4:$A$503,0))&amp;"")</f>
        <v/>
      </c>
      <c r="D447" s="12" t="n"/>
      <c r="E447" s="13" t="n"/>
      <c r="F447" s="12" t="n"/>
      <c r="G447" s="12" t="n"/>
      <c r="H447" s="14" t="n"/>
      <c r="I447" s="13" t="n"/>
    </row>
    <row r="448">
      <c r="A448" s="12" t="n"/>
      <c r="B448" s="12">
        <f>IF(A448="","",IFERROR(INDEX('고정자산관리대장'!$B$4:$B$503,MATCH(A448,'고정자산관리대장'!$A$4:$A$503,0))&amp;"","대장에 없는 자산"))</f>
        <v/>
      </c>
      <c r="C448" s="12">
        <f>IF(OR(A448="",B448="대장에 없는 자산"),"",INDEX('고정자산관리대장'!$I$4:$I$503,MATCH(A448,'고정자산관리대장'!$A$4:$A$503,0))&amp;"")</f>
        <v/>
      </c>
      <c r="D448" s="12" t="n"/>
      <c r="E448" s="13" t="n"/>
      <c r="F448" s="12" t="n"/>
      <c r="G448" s="12" t="n"/>
      <c r="H448" s="14" t="n"/>
      <c r="I448" s="13" t="n"/>
    </row>
    <row r="449">
      <c r="A449" s="12" t="n"/>
      <c r="B449" s="12">
        <f>IF(A449="","",IFERROR(INDEX('고정자산관리대장'!$B$4:$B$503,MATCH(A449,'고정자산관리대장'!$A$4:$A$503,0))&amp;"","대장에 없는 자산"))</f>
        <v/>
      </c>
      <c r="C449" s="12">
        <f>IF(OR(A449="",B449="대장에 없는 자산"),"",INDEX('고정자산관리대장'!$I$4:$I$503,MATCH(A449,'고정자산관리대장'!$A$4:$A$503,0))&amp;"")</f>
        <v/>
      </c>
      <c r="D449" s="12" t="n"/>
      <c r="E449" s="13" t="n"/>
      <c r="F449" s="12" t="n"/>
      <c r="G449" s="12" t="n"/>
      <c r="H449" s="14" t="n"/>
      <c r="I449" s="13" t="n"/>
    </row>
    <row r="450">
      <c r="A450" s="12" t="n"/>
      <c r="B450" s="12">
        <f>IF(A450="","",IFERROR(INDEX('고정자산관리대장'!$B$4:$B$503,MATCH(A450,'고정자산관리대장'!$A$4:$A$503,0))&amp;"","대장에 없는 자산"))</f>
        <v/>
      </c>
      <c r="C450" s="12">
        <f>IF(OR(A450="",B450="대장에 없는 자산"),"",INDEX('고정자산관리대장'!$I$4:$I$503,MATCH(A450,'고정자산관리대장'!$A$4:$A$503,0))&amp;"")</f>
        <v/>
      </c>
      <c r="D450" s="12" t="n"/>
      <c r="E450" s="13" t="n"/>
      <c r="F450" s="12" t="n"/>
      <c r="G450" s="12" t="n"/>
      <c r="H450" s="14" t="n"/>
      <c r="I450" s="13" t="n"/>
    </row>
    <row r="451">
      <c r="A451" s="12" t="n"/>
      <c r="B451" s="12">
        <f>IF(A451="","",IFERROR(INDEX('고정자산관리대장'!$B$4:$B$503,MATCH(A451,'고정자산관리대장'!$A$4:$A$503,0))&amp;"","대장에 없는 자산"))</f>
        <v/>
      </c>
      <c r="C451" s="12">
        <f>IF(OR(A451="",B451="대장에 없는 자산"),"",INDEX('고정자산관리대장'!$I$4:$I$503,MATCH(A451,'고정자산관리대장'!$A$4:$A$503,0))&amp;"")</f>
        <v/>
      </c>
      <c r="D451" s="12" t="n"/>
      <c r="E451" s="13" t="n"/>
      <c r="F451" s="12" t="n"/>
      <c r="G451" s="12" t="n"/>
      <c r="H451" s="14" t="n"/>
      <c r="I451" s="13" t="n"/>
    </row>
    <row r="452">
      <c r="A452" s="12" t="n"/>
      <c r="B452" s="12">
        <f>IF(A452="","",IFERROR(INDEX('고정자산관리대장'!$B$4:$B$503,MATCH(A452,'고정자산관리대장'!$A$4:$A$503,0))&amp;"","대장에 없는 자산"))</f>
        <v/>
      </c>
      <c r="C452" s="12">
        <f>IF(OR(A452="",B452="대장에 없는 자산"),"",INDEX('고정자산관리대장'!$I$4:$I$503,MATCH(A452,'고정자산관리대장'!$A$4:$A$503,0))&amp;"")</f>
        <v/>
      </c>
      <c r="D452" s="12" t="n"/>
      <c r="E452" s="13" t="n"/>
      <c r="F452" s="12" t="n"/>
      <c r="G452" s="12" t="n"/>
      <c r="H452" s="14" t="n"/>
      <c r="I452" s="13" t="n"/>
    </row>
    <row r="453">
      <c r="A453" s="12" t="n"/>
      <c r="B453" s="12">
        <f>IF(A453="","",IFERROR(INDEX('고정자산관리대장'!$B$4:$B$503,MATCH(A453,'고정자산관리대장'!$A$4:$A$503,0))&amp;"","대장에 없는 자산"))</f>
        <v/>
      </c>
      <c r="C453" s="12">
        <f>IF(OR(A453="",B453="대장에 없는 자산"),"",INDEX('고정자산관리대장'!$I$4:$I$503,MATCH(A453,'고정자산관리대장'!$A$4:$A$503,0))&amp;"")</f>
        <v/>
      </c>
      <c r="D453" s="12" t="n"/>
      <c r="E453" s="13" t="n"/>
      <c r="F453" s="12" t="n"/>
      <c r="G453" s="12" t="n"/>
      <c r="H453" s="14" t="n"/>
      <c r="I453" s="13" t="n"/>
    </row>
    <row r="454">
      <c r="A454" s="12" t="n"/>
      <c r="B454" s="12">
        <f>IF(A454="","",IFERROR(INDEX('고정자산관리대장'!$B$4:$B$503,MATCH(A454,'고정자산관리대장'!$A$4:$A$503,0))&amp;"","대장에 없는 자산"))</f>
        <v/>
      </c>
      <c r="C454" s="12">
        <f>IF(OR(A454="",B454="대장에 없는 자산"),"",INDEX('고정자산관리대장'!$I$4:$I$503,MATCH(A454,'고정자산관리대장'!$A$4:$A$503,0))&amp;"")</f>
        <v/>
      </c>
      <c r="D454" s="12" t="n"/>
      <c r="E454" s="13" t="n"/>
      <c r="F454" s="12" t="n"/>
      <c r="G454" s="12" t="n"/>
      <c r="H454" s="14" t="n"/>
      <c r="I454" s="13" t="n"/>
    </row>
    <row r="455">
      <c r="A455" s="12" t="n"/>
      <c r="B455" s="12">
        <f>IF(A455="","",IFERROR(INDEX('고정자산관리대장'!$B$4:$B$503,MATCH(A455,'고정자산관리대장'!$A$4:$A$503,0))&amp;"","대장에 없는 자산"))</f>
        <v/>
      </c>
      <c r="C455" s="12">
        <f>IF(OR(A455="",B455="대장에 없는 자산"),"",INDEX('고정자산관리대장'!$I$4:$I$503,MATCH(A455,'고정자산관리대장'!$A$4:$A$503,0))&amp;"")</f>
        <v/>
      </c>
      <c r="D455" s="12" t="n"/>
      <c r="E455" s="13" t="n"/>
      <c r="F455" s="12" t="n"/>
      <c r="G455" s="12" t="n"/>
      <c r="H455" s="14" t="n"/>
      <c r="I455" s="13" t="n"/>
    </row>
    <row r="456">
      <c r="A456" s="12" t="n"/>
      <c r="B456" s="12">
        <f>IF(A456="","",IFERROR(INDEX('고정자산관리대장'!$B$4:$B$503,MATCH(A456,'고정자산관리대장'!$A$4:$A$503,0))&amp;"","대장에 없는 자산"))</f>
        <v/>
      </c>
      <c r="C456" s="12">
        <f>IF(OR(A456="",B456="대장에 없는 자산"),"",INDEX('고정자산관리대장'!$I$4:$I$503,MATCH(A456,'고정자산관리대장'!$A$4:$A$503,0))&amp;"")</f>
        <v/>
      </c>
      <c r="D456" s="12" t="n"/>
      <c r="E456" s="13" t="n"/>
      <c r="F456" s="12" t="n"/>
      <c r="G456" s="12" t="n"/>
      <c r="H456" s="14" t="n"/>
      <c r="I456" s="13" t="n"/>
    </row>
    <row r="457">
      <c r="A457" s="12" t="n"/>
      <c r="B457" s="12">
        <f>IF(A457="","",IFERROR(INDEX('고정자산관리대장'!$B$4:$B$503,MATCH(A457,'고정자산관리대장'!$A$4:$A$503,0))&amp;"","대장에 없는 자산"))</f>
        <v/>
      </c>
      <c r="C457" s="12">
        <f>IF(OR(A457="",B457="대장에 없는 자산"),"",INDEX('고정자산관리대장'!$I$4:$I$503,MATCH(A457,'고정자산관리대장'!$A$4:$A$503,0))&amp;"")</f>
        <v/>
      </c>
      <c r="D457" s="12" t="n"/>
      <c r="E457" s="13" t="n"/>
      <c r="F457" s="12" t="n"/>
      <c r="G457" s="12" t="n"/>
      <c r="H457" s="14" t="n"/>
      <c r="I457" s="13" t="n"/>
    </row>
    <row r="458">
      <c r="A458" s="12" t="n"/>
      <c r="B458" s="12">
        <f>IF(A458="","",IFERROR(INDEX('고정자산관리대장'!$B$4:$B$503,MATCH(A458,'고정자산관리대장'!$A$4:$A$503,0))&amp;"","대장에 없는 자산"))</f>
        <v/>
      </c>
      <c r="C458" s="12">
        <f>IF(OR(A458="",B458="대장에 없는 자산"),"",INDEX('고정자산관리대장'!$I$4:$I$503,MATCH(A458,'고정자산관리대장'!$A$4:$A$503,0))&amp;"")</f>
        <v/>
      </c>
      <c r="D458" s="12" t="n"/>
      <c r="E458" s="13" t="n"/>
      <c r="F458" s="12" t="n"/>
      <c r="G458" s="12" t="n"/>
      <c r="H458" s="14" t="n"/>
      <c r="I458" s="13" t="n"/>
    </row>
    <row r="459">
      <c r="A459" s="12" t="n"/>
      <c r="B459" s="12">
        <f>IF(A459="","",IFERROR(INDEX('고정자산관리대장'!$B$4:$B$503,MATCH(A459,'고정자산관리대장'!$A$4:$A$503,0))&amp;"","대장에 없는 자산"))</f>
        <v/>
      </c>
      <c r="C459" s="12">
        <f>IF(OR(A459="",B459="대장에 없는 자산"),"",INDEX('고정자산관리대장'!$I$4:$I$503,MATCH(A459,'고정자산관리대장'!$A$4:$A$503,0))&amp;"")</f>
        <v/>
      </c>
      <c r="D459" s="12" t="n"/>
      <c r="E459" s="13" t="n"/>
      <c r="F459" s="12" t="n"/>
      <c r="G459" s="12" t="n"/>
      <c r="H459" s="14" t="n"/>
      <c r="I459" s="13" t="n"/>
    </row>
    <row r="460">
      <c r="A460" s="12" t="n"/>
      <c r="B460" s="12">
        <f>IF(A460="","",IFERROR(INDEX('고정자산관리대장'!$B$4:$B$503,MATCH(A460,'고정자산관리대장'!$A$4:$A$503,0))&amp;"","대장에 없는 자산"))</f>
        <v/>
      </c>
      <c r="C460" s="12">
        <f>IF(OR(A460="",B460="대장에 없는 자산"),"",INDEX('고정자산관리대장'!$I$4:$I$503,MATCH(A460,'고정자산관리대장'!$A$4:$A$503,0))&amp;"")</f>
        <v/>
      </c>
      <c r="D460" s="12" t="n"/>
      <c r="E460" s="13" t="n"/>
      <c r="F460" s="12" t="n"/>
      <c r="G460" s="12" t="n"/>
      <c r="H460" s="14" t="n"/>
      <c r="I460" s="13" t="n"/>
    </row>
    <row r="461">
      <c r="A461" s="12" t="n"/>
      <c r="B461" s="12">
        <f>IF(A461="","",IFERROR(INDEX('고정자산관리대장'!$B$4:$B$503,MATCH(A461,'고정자산관리대장'!$A$4:$A$503,0))&amp;"","대장에 없는 자산"))</f>
        <v/>
      </c>
      <c r="C461" s="12">
        <f>IF(OR(A461="",B461="대장에 없는 자산"),"",INDEX('고정자산관리대장'!$I$4:$I$503,MATCH(A461,'고정자산관리대장'!$A$4:$A$503,0))&amp;"")</f>
        <v/>
      </c>
      <c r="D461" s="12" t="n"/>
      <c r="E461" s="13" t="n"/>
      <c r="F461" s="12" t="n"/>
      <c r="G461" s="12" t="n"/>
      <c r="H461" s="14" t="n"/>
      <c r="I461" s="13" t="n"/>
    </row>
    <row r="462">
      <c r="A462" s="12" t="n"/>
      <c r="B462" s="12">
        <f>IF(A462="","",IFERROR(INDEX('고정자산관리대장'!$B$4:$B$503,MATCH(A462,'고정자산관리대장'!$A$4:$A$503,0))&amp;"","대장에 없는 자산"))</f>
        <v/>
      </c>
      <c r="C462" s="12">
        <f>IF(OR(A462="",B462="대장에 없는 자산"),"",INDEX('고정자산관리대장'!$I$4:$I$503,MATCH(A462,'고정자산관리대장'!$A$4:$A$503,0))&amp;"")</f>
        <v/>
      </c>
      <c r="D462" s="12" t="n"/>
      <c r="E462" s="13" t="n"/>
      <c r="F462" s="12" t="n"/>
      <c r="G462" s="12" t="n"/>
      <c r="H462" s="14" t="n"/>
      <c r="I462" s="13" t="n"/>
    </row>
    <row r="463">
      <c r="A463" s="12" t="n"/>
      <c r="B463" s="12">
        <f>IF(A463="","",IFERROR(INDEX('고정자산관리대장'!$B$4:$B$503,MATCH(A463,'고정자산관리대장'!$A$4:$A$503,0))&amp;"","대장에 없는 자산"))</f>
        <v/>
      </c>
      <c r="C463" s="12">
        <f>IF(OR(A463="",B463="대장에 없는 자산"),"",INDEX('고정자산관리대장'!$I$4:$I$503,MATCH(A463,'고정자산관리대장'!$A$4:$A$503,0))&amp;"")</f>
        <v/>
      </c>
      <c r="D463" s="12" t="n"/>
      <c r="E463" s="13" t="n"/>
      <c r="F463" s="12" t="n"/>
      <c r="G463" s="12" t="n"/>
      <c r="H463" s="14" t="n"/>
      <c r="I463" s="13" t="n"/>
    </row>
    <row r="464">
      <c r="A464" s="12" t="n"/>
      <c r="B464" s="12">
        <f>IF(A464="","",IFERROR(INDEX('고정자산관리대장'!$B$4:$B$503,MATCH(A464,'고정자산관리대장'!$A$4:$A$503,0))&amp;"","대장에 없는 자산"))</f>
        <v/>
      </c>
      <c r="C464" s="12">
        <f>IF(OR(A464="",B464="대장에 없는 자산"),"",INDEX('고정자산관리대장'!$I$4:$I$503,MATCH(A464,'고정자산관리대장'!$A$4:$A$503,0))&amp;"")</f>
        <v/>
      </c>
      <c r="D464" s="12" t="n"/>
      <c r="E464" s="13" t="n"/>
      <c r="F464" s="12" t="n"/>
      <c r="G464" s="12" t="n"/>
      <c r="H464" s="14" t="n"/>
      <c r="I464" s="13" t="n"/>
    </row>
    <row r="465">
      <c r="A465" s="12" t="n"/>
      <c r="B465" s="12">
        <f>IF(A465="","",IFERROR(INDEX('고정자산관리대장'!$B$4:$B$503,MATCH(A465,'고정자산관리대장'!$A$4:$A$503,0))&amp;"","대장에 없는 자산"))</f>
        <v/>
      </c>
      <c r="C465" s="12">
        <f>IF(OR(A465="",B465="대장에 없는 자산"),"",INDEX('고정자산관리대장'!$I$4:$I$503,MATCH(A465,'고정자산관리대장'!$A$4:$A$503,0))&amp;"")</f>
        <v/>
      </c>
      <c r="D465" s="12" t="n"/>
      <c r="E465" s="13" t="n"/>
      <c r="F465" s="12" t="n"/>
      <c r="G465" s="12" t="n"/>
      <c r="H465" s="14" t="n"/>
      <c r="I465" s="13" t="n"/>
    </row>
    <row r="466">
      <c r="A466" s="12" t="n"/>
      <c r="B466" s="12">
        <f>IF(A466="","",IFERROR(INDEX('고정자산관리대장'!$B$4:$B$503,MATCH(A466,'고정자산관리대장'!$A$4:$A$503,0))&amp;"","대장에 없는 자산"))</f>
        <v/>
      </c>
      <c r="C466" s="12">
        <f>IF(OR(A466="",B466="대장에 없는 자산"),"",INDEX('고정자산관리대장'!$I$4:$I$503,MATCH(A466,'고정자산관리대장'!$A$4:$A$503,0))&amp;"")</f>
        <v/>
      </c>
      <c r="D466" s="12" t="n"/>
      <c r="E466" s="13" t="n"/>
      <c r="F466" s="12" t="n"/>
      <c r="G466" s="12" t="n"/>
      <c r="H466" s="14" t="n"/>
      <c r="I466" s="13" t="n"/>
    </row>
    <row r="467">
      <c r="A467" s="12" t="n"/>
      <c r="B467" s="12">
        <f>IF(A467="","",IFERROR(INDEX('고정자산관리대장'!$B$4:$B$503,MATCH(A467,'고정자산관리대장'!$A$4:$A$503,0))&amp;"","대장에 없는 자산"))</f>
        <v/>
      </c>
      <c r="C467" s="12">
        <f>IF(OR(A467="",B467="대장에 없는 자산"),"",INDEX('고정자산관리대장'!$I$4:$I$503,MATCH(A467,'고정자산관리대장'!$A$4:$A$503,0))&amp;"")</f>
        <v/>
      </c>
      <c r="D467" s="12" t="n"/>
      <c r="E467" s="13" t="n"/>
      <c r="F467" s="12" t="n"/>
      <c r="G467" s="12" t="n"/>
      <c r="H467" s="14" t="n"/>
      <c r="I467" s="13" t="n"/>
    </row>
    <row r="468">
      <c r="A468" s="12" t="n"/>
      <c r="B468" s="12">
        <f>IF(A468="","",IFERROR(INDEX('고정자산관리대장'!$B$4:$B$503,MATCH(A468,'고정자산관리대장'!$A$4:$A$503,0))&amp;"","대장에 없는 자산"))</f>
        <v/>
      </c>
      <c r="C468" s="12">
        <f>IF(OR(A468="",B468="대장에 없는 자산"),"",INDEX('고정자산관리대장'!$I$4:$I$503,MATCH(A468,'고정자산관리대장'!$A$4:$A$503,0))&amp;"")</f>
        <v/>
      </c>
      <c r="D468" s="12" t="n"/>
      <c r="E468" s="13" t="n"/>
      <c r="F468" s="12" t="n"/>
      <c r="G468" s="12" t="n"/>
      <c r="H468" s="14" t="n"/>
      <c r="I468" s="13" t="n"/>
    </row>
    <row r="469">
      <c r="A469" s="12" t="n"/>
      <c r="B469" s="12">
        <f>IF(A469="","",IFERROR(INDEX('고정자산관리대장'!$B$4:$B$503,MATCH(A469,'고정자산관리대장'!$A$4:$A$503,0))&amp;"","대장에 없는 자산"))</f>
        <v/>
      </c>
      <c r="C469" s="12">
        <f>IF(OR(A469="",B469="대장에 없는 자산"),"",INDEX('고정자산관리대장'!$I$4:$I$503,MATCH(A469,'고정자산관리대장'!$A$4:$A$503,0))&amp;"")</f>
        <v/>
      </c>
      <c r="D469" s="12" t="n"/>
      <c r="E469" s="13" t="n"/>
      <c r="F469" s="12" t="n"/>
      <c r="G469" s="12" t="n"/>
      <c r="H469" s="14" t="n"/>
      <c r="I469" s="13" t="n"/>
    </row>
    <row r="470">
      <c r="A470" s="12" t="n"/>
      <c r="B470" s="12">
        <f>IF(A470="","",IFERROR(INDEX('고정자산관리대장'!$B$4:$B$503,MATCH(A470,'고정자산관리대장'!$A$4:$A$503,0))&amp;"","대장에 없는 자산"))</f>
        <v/>
      </c>
      <c r="C470" s="12">
        <f>IF(OR(A470="",B470="대장에 없는 자산"),"",INDEX('고정자산관리대장'!$I$4:$I$503,MATCH(A470,'고정자산관리대장'!$A$4:$A$503,0))&amp;"")</f>
        <v/>
      </c>
      <c r="D470" s="12" t="n"/>
      <c r="E470" s="13" t="n"/>
      <c r="F470" s="12" t="n"/>
      <c r="G470" s="12" t="n"/>
      <c r="H470" s="14" t="n"/>
      <c r="I470" s="13" t="n"/>
    </row>
    <row r="471">
      <c r="A471" s="12" t="n"/>
      <c r="B471" s="12">
        <f>IF(A471="","",IFERROR(INDEX('고정자산관리대장'!$B$4:$B$503,MATCH(A471,'고정자산관리대장'!$A$4:$A$503,0))&amp;"","대장에 없는 자산"))</f>
        <v/>
      </c>
      <c r="C471" s="12">
        <f>IF(OR(A471="",B471="대장에 없는 자산"),"",INDEX('고정자산관리대장'!$I$4:$I$503,MATCH(A471,'고정자산관리대장'!$A$4:$A$503,0))&amp;"")</f>
        <v/>
      </c>
      <c r="D471" s="12" t="n"/>
      <c r="E471" s="13" t="n"/>
      <c r="F471" s="12" t="n"/>
      <c r="G471" s="12" t="n"/>
      <c r="H471" s="14" t="n"/>
      <c r="I471" s="13" t="n"/>
    </row>
    <row r="472">
      <c r="A472" s="12" t="n"/>
      <c r="B472" s="12">
        <f>IF(A472="","",IFERROR(INDEX('고정자산관리대장'!$B$4:$B$503,MATCH(A472,'고정자산관리대장'!$A$4:$A$503,0))&amp;"","대장에 없는 자산"))</f>
        <v/>
      </c>
      <c r="C472" s="12">
        <f>IF(OR(A472="",B472="대장에 없는 자산"),"",INDEX('고정자산관리대장'!$I$4:$I$503,MATCH(A472,'고정자산관리대장'!$A$4:$A$503,0))&amp;"")</f>
        <v/>
      </c>
      <c r="D472" s="12" t="n"/>
      <c r="E472" s="13" t="n"/>
      <c r="F472" s="12" t="n"/>
      <c r="G472" s="12" t="n"/>
      <c r="H472" s="14" t="n"/>
      <c r="I472" s="13" t="n"/>
    </row>
    <row r="473">
      <c r="A473" s="12" t="n"/>
      <c r="B473" s="12">
        <f>IF(A473="","",IFERROR(INDEX('고정자산관리대장'!$B$4:$B$503,MATCH(A473,'고정자산관리대장'!$A$4:$A$503,0))&amp;"","대장에 없는 자산"))</f>
        <v/>
      </c>
      <c r="C473" s="12">
        <f>IF(OR(A473="",B473="대장에 없는 자산"),"",INDEX('고정자산관리대장'!$I$4:$I$503,MATCH(A473,'고정자산관리대장'!$A$4:$A$503,0))&amp;"")</f>
        <v/>
      </c>
      <c r="D473" s="12" t="n"/>
      <c r="E473" s="13" t="n"/>
      <c r="F473" s="12" t="n"/>
      <c r="G473" s="12" t="n"/>
      <c r="H473" s="14" t="n"/>
      <c r="I473" s="13" t="n"/>
    </row>
    <row r="474">
      <c r="A474" s="12" t="n"/>
      <c r="B474" s="12">
        <f>IF(A474="","",IFERROR(INDEX('고정자산관리대장'!$B$4:$B$503,MATCH(A474,'고정자산관리대장'!$A$4:$A$503,0))&amp;"","대장에 없는 자산"))</f>
        <v/>
      </c>
      <c r="C474" s="12">
        <f>IF(OR(A474="",B474="대장에 없는 자산"),"",INDEX('고정자산관리대장'!$I$4:$I$503,MATCH(A474,'고정자산관리대장'!$A$4:$A$503,0))&amp;"")</f>
        <v/>
      </c>
      <c r="D474" s="12" t="n"/>
      <c r="E474" s="13" t="n"/>
      <c r="F474" s="12" t="n"/>
      <c r="G474" s="12" t="n"/>
      <c r="H474" s="14" t="n"/>
      <c r="I474" s="13" t="n"/>
    </row>
    <row r="475">
      <c r="A475" s="12" t="n"/>
      <c r="B475" s="12">
        <f>IF(A475="","",IFERROR(INDEX('고정자산관리대장'!$B$4:$B$503,MATCH(A475,'고정자산관리대장'!$A$4:$A$503,0))&amp;"","대장에 없는 자산"))</f>
        <v/>
      </c>
      <c r="C475" s="12">
        <f>IF(OR(A475="",B475="대장에 없는 자산"),"",INDEX('고정자산관리대장'!$I$4:$I$503,MATCH(A475,'고정자산관리대장'!$A$4:$A$503,0))&amp;"")</f>
        <v/>
      </c>
      <c r="D475" s="12" t="n"/>
      <c r="E475" s="13" t="n"/>
      <c r="F475" s="12" t="n"/>
      <c r="G475" s="12" t="n"/>
      <c r="H475" s="14" t="n"/>
      <c r="I475" s="13" t="n"/>
    </row>
    <row r="476">
      <c r="A476" s="12" t="n"/>
      <c r="B476" s="12">
        <f>IF(A476="","",IFERROR(INDEX('고정자산관리대장'!$B$4:$B$503,MATCH(A476,'고정자산관리대장'!$A$4:$A$503,0))&amp;"","대장에 없는 자산"))</f>
        <v/>
      </c>
      <c r="C476" s="12">
        <f>IF(OR(A476="",B476="대장에 없는 자산"),"",INDEX('고정자산관리대장'!$I$4:$I$503,MATCH(A476,'고정자산관리대장'!$A$4:$A$503,0))&amp;"")</f>
        <v/>
      </c>
      <c r="D476" s="12" t="n"/>
      <c r="E476" s="13" t="n"/>
      <c r="F476" s="12" t="n"/>
      <c r="G476" s="12" t="n"/>
      <c r="H476" s="14" t="n"/>
      <c r="I476" s="13" t="n"/>
    </row>
    <row r="477">
      <c r="A477" s="12" t="n"/>
      <c r="B477" s="12">
        <f>IF(A477="","",IFERROR(INDEX('고정자산관리대장'!$B$4:$B$503,MATCH(A477,'고정자산관리대장'!$A$4:$A$503,0))&amp;"","대장에 없는 자산"))</f>
        <v/>
      </c>
      <c r="C477" s="12">
        <f>IF(OR(A477="",B477="대장에 없는 자산"),"",INDEX('고정자산관리대장'!$I$4:$I$503,MATCH(A477,'고정자산관리대장'!$A$4:$A$503,0))&amp;"")</f>
        <v/>
      </c>
      <c r="D477" s="12" t="n"/>
      <c r="E477" s="13" t="n"/>
      <c r="F477" s="12" t="n"/>
      <c r="G477" s="12" t="n"/>
      <c r="H477" s="14" t="n"/>
      <c r="I477" s="13" t="n"/>
    </row>
    <row r="478">
      <c r="A478" s="12" t="n"/>
      <c r="B478" s="12">
        <f>IF(A478="","",IFERROR(INDEX('고정자산관리대장'!$B$4:$B$503,MATCH(A478,'고정자산관리대장'!$A$4:$A$503,0))&amp;"","대장에 없는 자산"))</f>
        <v/>
      </c>
      <c r="C478" s="12">
        <f>IF(OR(A478="",B478="대장에 없는 자산"),"",INDEX('고정자산관리대장'!$I$4:$I$503,MATCH(A478,'고정자산관리대장'!$A$4:$A$503,0))&amp;"")</f>
        <v/>
      </c>
      <c r="D478" s="12" t="n"/>
      <c r="E478" s="13" t="n"/>
      <c r="F478" s="12" t="n"/>
      <c r="G478" s="12" t="n"/>
      <c r="H478" s="14" t="n"/>
      <c r="I478" s="13" t="n"/>
    </row>
    <row r="479">
      <c r="A479" s="12" t="n"/>
      <c r="B479" s="12">
        <f>IF(A479="","",IFERROR(INDEX('고정자산관리대장'!$B$4:$B$503,MATCH(A479,'고정자산관리대장'!$A$4:$A$503,0))&amp;"","대장에 없는 자산"))</f>
        <v/>
      </c>
      <c r="C479" s="12">
        <f>IF(OR(A479="",B479="대장에 없는 자산"),"",INDEX('고정자산관리대장'!$I$4:$I$503,MATCH(A479,'고정자산관리대장'!$A$4:$A$503,0))&amp;"")</f>
        <v/>
      </c>
      <c r="D479" s="12" t="n"/>
      <c r="E479" s="13" t="n"/>
      <c r="F479" s="12" t="n"/>
      <c r="G479" s="12" t="n"/>
      <c r="H479" s="14" t="n"/>
      <c r="I479" s="13" t="n"/>
    </row>
    <row r="480">
      <c r="A480" s="12" t="n"/>
      <c r="B480" s="12">
        <f>IF(A480="","",IFERROR(INDEX('고정자산관리대장'!$B$4:$B$503,MATCH(A480,'고정자산관리대장'!$A$4:$A$503,0))&amp;"","대장에 없는 자산"))</f>
        <v/>
      </c>
      <c r="C480" s="12">
        <f>IF(OR(A480="",B480="대장에 없는 자산"),"",INDEX('고정자산관리대장'!$I$4:$I$503,MATCH(A480,'고정자산관리대장'!$A$4:$A$503,0))&amp;"")</f>
        <v/>
      </c>
      <c r="D480" s="12" t="n"/>
      <c r="E480" s="13" t="n"/>
      <c r="F480" s="12" t="n"/>
      <c r="G480" s="12" t="n"/>
      <c r="H480" s="14" t="n"/>
      <c r="I480" s="13" t="n"/>
    </row>
    <row r="481">
      <c r="A481" s="12" t="n"/>
      <c r="B481" s="12">
        <f>IF(A481="","",IFERROR(INDEX('고정자산관리대장'!$B$4:$B$503,MATCH(A481,'고정자산관리대장'!$A$4:$A$503,0))&amp;"","대장에 없는 자산"))</f>
        <v/>
      </c>
      <c r="C481" s="12">
        <f>IF(OR(A481="",B481="대장에 없는 자산"),"",INDEX('고정자산관리대장'!$I$4:$I$503,MATCH(A481,'고정자산관리대장'!$A$4:$A$503,0))&amp;"")</f>
        <v/>
      </c>
      <c r="D481" s="12" t="n"/>
      <c r="E481" s="13" t="n"/>
      <c r="F481" s="12" t="n"/>
      <c r="G481" s="12" t="n"/>
      <c r="H481" s="14" t="n"/>
      <c r="I481" s="13" t="n"/>
    </row>
    <row r="482">
      <c r="A482" s="12" t="n"/>
      <c r="B482" s="12">
        <f>IF(A482="","",IFERROR(INDEX('고정자산관리대장'!$B$4:$B$503,MATCH(A482,'고정자산관리대장'!$A$4:$A$503,0))&amp;"","대장에 없는 자산"))</f>
        <v/>
      </c>
      <c r="C482" s="12">
        <f>IF(OR(A482="",B482="대장에 없는 자산"),"",INDEX('고정자산관리대장'!$I$4:$I$503,MATCH(A482,'고정자산관리대장'!$A$4:$A$503,0))&amp;"")</f>
        <v/>
      </c>
      <c r="D482" s="12" t="n"/>
      <c r="E482" s="13" t="n"/>
      <c r="F482" s="12" t="n"/>
      <c r="G482" s="12" t="n"/>
      <c r="H482" s="14" t="n"/>
      <c r="I482" s="13" t="n"/>
    </row>
    <row r="483">
      <c r="A483" s="12" t="n"/>
      <c r="B483" s="12">
        <f>IF(A483="","",IFERROR(INDEX('고정자산관리대장'!$B$4:$B$503,MATCH(A483,'고정자산관리대장'!$A$4:$A$503,0))&amp;"","대장에 없는 자산"))</f>
        <v/>
      </c>
      <c r="C483" s="12">
        <f>IF(OR(A483="",B483="대장에 없는 자산"),"",INDEX('고정자산관리대장'!$I$4:$I$503,MATCH(A483,'고정자산관리대장'!$A$4:$A$503,0))&amp;"")</f>
        <v/>
      </c>
      <c r="D483" s="12" t="n"/>
      <c r="E483" s="13" t="n"/>
      <c r="F483" s="12" t="n"/>
      <c r="G483" s="12" t="n"/>
      <c r="H483" s="14" t="n"/>
      <c r="I483" s="13" t="n"/>
    </row>
    <row r="484">
      <c r="A484" s="12" t="n"/>
      <c r="B484" s="12">
        <f>IF(A484="","",IFERROR(INDEX('고정자산관리대장'!$B$4:$B$503,MATCH(A484,'고정자산관리대장'!$A$4:$A$503,0))&amp;"","대장에 없는 자산"))</f>
        <v/>
      </c>
      <c r="C484" s="12">
        <f>IF(OR(A484="",B484="대장에 없는 자산"),"",INDEX('고정자산관리대장'!$I$4:$I$503,MATCH(A484,'고정자산관리대장'!$A$4:$A$503,0))&amp;"")</f>
        <v/>
      </c>
      <c r="D484" s="12" t="n"/>
      <c r="E484" s="13" t="n"/>
      <c r="F484" s="12" t="n"/>
      <c r="G484" s="12" t="n"/>
      <c r="H484" s="14" t="n"/>
      <c r="I484" s="13" t="n"/>
    </row>
    <row r="485">
      <c r="A485" s="12" t="n"/>
      <c r="B485" s="12">
        <f>IF(A485="","",IFERROR(INDEX('고정자산관리대장'!$B$4:$B$503,MATCH(A485,'고정자산관리대장'!$A$4:$A$503,0))&amp;"","대장에 없는 자산"))</f>
        <v/>
      </c>
      <c r="C485" s="12">
        <f>IF(OR(A485="",B485="대장에 없는 자산"),"",INDEX('고정자산관리대장'!$I$4:$I$503,MATCH(A485,'고정자산관리대장'!$A$4:$A$503,0))&amp;"")</f>
        <v/>
      </c>
      <c r="D485" s="12" t="n"/>
      <c r="E485" s="13" t="n"/>
      <c r="F485" s="12" t="n"/>
      <c r="G485" s="12" t="n"/>
      <c r="H485" s="14" t="n"/>
      <c r="I485" s="13" t="n"/>
    </row>
    <row r="486">
      <c r="A486" s="12" t="n"/>
      <c r="B486" s="12">
        <f>IF(A486="","",IFERROR(INDEX('고정자산관리대장'!$B$4:$B$503,MATCH(A486,'고정자산관리대장'!$A$4:$A$503,0))&amp;"","대장에 없는 자산"))</f>
        <v/>
      </c>
      <c r="C486" s="12">
        <f>IF(OR(A486="",B486="대장에 없는 자산"),"",INDEX('고정자산관리대장'!$I$4:$I$503,MATCH(A486,'고정자산관리대장'!$A$4:$A$503,0))&amp;"")</f>
        <v/>
      </c>
      <c r="D486" s="12" t="n"/>
      <c r="E486" s="13" t="n"/>
      <c r="F486" s="12" t="n"/>
      <c r="G486" s="12" t="n"/>
      <c r="H486" s="14" t="n"/>
      <c r="I486" s="13" t="n"/>
    </row>
    <row r="487">
      <c r="A487" s="12" t="n"/>
      <c r="B487" s="12">
        <f>IF(A487="","",IFERROR(INDEX('고정자산관리대장'!$B$4:$B$503,MATCH(A487,'고정자산관리대장'!$A$4:$A$503,0))&amp;"","대장에 없는 자산"))</f>
        <v/>
      </c>
      <c r="C487" s="12">
        <f>IF(OR(A487="",B487="대장에 없는 자산"),"",INDEX('고정자산관리대장'!$I$4:$I$503,MATCH(A487,'고정자산관리대장'!$A$4:$A$503,0))&amp;"")</f>
        <v/>
      </c>
      <c r="D487" s="12" t="n"/>
      <c r="E487" s="13" t="n"/>
      <c r="F487" s="12" t="n"/>
      <c r="G487" s="12" t="n"/>
      <c r="H487" s="14" t="n"/>
      <c r="I487" s="13" t="n"/>
    </row>
    <row r="488">
      <c r="A488" s="12" t="n"/>
      <c r="B488" s="12">
        <f>IF(A488="","",IFERROR(INDEX('고정자산관리대장'!$B$4:$B$503,MATCH(A488,'고정자산관리대장'!$A$4:$A$503,0))&amp;"","대장에 없는 자산"))</f>
        <v/>
      </c>
      <c r="C488" s="12">
        <f>IF(OR(A488="",B488="대장에 없는 자산"),"",INDEX('고정자산관리대장'!$I$4:$I$503,MATCH(A488,'고정자산관리대장'!$A$4:$A$503,0))&amp;"")</f>
        <v/>
      </c>
      <c r="D488" s="12" t="n"/>
      <c r="E488" s="13" t="n"/>
      <c r="F488" s="12" t="n"/>
      <c r="G488" s="12" t="n"/>
      <c r="H488" s="14" t="n"/>
      <c r="I488" s="13" t="n"/>
    </row>
    <row r="489">
      <c r="A489" s="12" t="n"/>
      <c r="B489" s="12">
        <f>IF(A489="","",IFERROR(INDEX('고정자산관리대장'!$B$4:$B$503,MATCH(A489,'고정자산관리대장'!$A$4:$A$503,0))&amp;"","대장에 없는 자산"))</f>
        <v/>
      </c>
      <c r="C489" s="12">
        <f>IF(OR(A489="",B489="대장에 없는 자산"),"",INDEX('고정자산관리대장'!$I$4:$I$503,MATCH(A489,'고정자산관리대장'!$A$4:$A$503,0))&amp;"")</f>
        <v/>
      </c>
      <c r="D489" s="12" t="n"/>
      <c r="E489" s="13" t="n"/>
      <c r="F489" s="12" t="n"/>
      <c r="G489" s="12" t="n"/>
      <c r="H489" s="14" t="n"/>
      <c r="I489" s="13" t="n"/>
    </row>
    <row r="490">
      <c r="A490" s="12" t="n"/>
      <c r="B490" s="12">
        <f>IF(A490="","",IFERROR(INDEX('고정자산관리대장'!$B$4:$B$503,MATCH(A490,'고정자산관리대장'!$A$4:$A$503,0))&amp;"","대장에 없는 자산"))</f>
        <v/>
      </c>
      <c r="C490" s="12">
        <f>IF(OR(A490="",B490="대장에 없는 자산"),"",INDEX('고정자산관리대장'!$I$4:$I$503,MATCH(A490,'고정자산관리대장'!$A$4:$A$503,0))&amp;"")</f>
        <v/>
      </c>
      <c r="D490" s="12" t="n"/>
      <c r="E490" s="13" t="n"/>
      <c r="F490" s="12" t="n"/>
      <c r="G490" s="12" t="n"/>
      <c r="H490" s="14" t="n"/>
      <c r="I490" s="13" t="n"/>
    </row>
    <row r="491">
      <c r="A491" s="12" t="n"/>
      <c r="B491" s="12">
        <f>IF(A491="","",IFERROR(INDEX('고정자산관리대장'!$B$4:$B$503,MATCH(A491,'고정자산관리대장'!$A$4:$A$503,0))&amp;"","대장에 없는 자산"))</f>
        <v/>
      </c>
      <c r="C491" s="12">
        <f>IF(OR(A491="",B491="대장에 없는 자산"),"",INDEX('고정자산관리대장'!$I$4:$I$503,MATCH(A491,'고정자산관리대장'!$A$4:$A$503,0))&amp;"")</f>
        <v/>
      </c>
      <c r="D491" s="12" t="n"/>
      <c r="E491" s="13" t="n"/>
      <c r="F491" s="12" t="n"/>
      <c r="G491" s="12" t="n"/>
      <c r="H491" s="14" t="n"/>
      <c r="I491" s="13" t="n"/>
    </row>
    <row r="492">
      <c r="A492" s="12" t="n"/>
      <c r="B492" s="12">
        <f>IF(A492="","",IFERROR(INDEX('고정자산관리대장'!$B$4:$B$503,MATCH(A492,'고정자산관리대장'!$A$4:$A$503,0))&amp;"","대장에 없는 자산"))</f>
        <v/>
      </c>
      <c r="C492" s="12">
        <f>IF(OR(A492="",B492="대장에 없는 자산"),"",INDEX('고정자산관리대장'!$I$4:$I$503,MATCH(A492,'고정자산관리대장'!$A$4:$A$503,0))&amp;"")</f>
        <v/>
      </c>
      <c r="D492" s="12" t="n"/>
      <c r="E492" s="13" t="n"/>
      <c r="F492" s="12" t="n"/>
      <c r="G492" s="12" t="n"/>
      <c r="H492" s="14" t="n"/>
      <c r="I492" s="13" t="n"/>
    </row>
    <row r="493">
      <c r="A493" s="12" t="n"/>
      <c r="B493" s="12">
        <f>IF(A493="","",IFERROR(INDEX('고정자산관리대장'!$B$4:$B$503,MATCH(A493,'고정자산관리대장'!$A$4:$A$503,0))&amp;"","대장에 없는 자산"))</f>
        <v/>
      </c>
      <c r="C493" s="12">
        <f>IF(OR(A493="",B493="대장에 없는 자산"),"",INDEX('고정자산관리대장'!$I$4:$I$503,MATCH(A493,'고정자산관리대장'!$A$4:$A$503,0))&amp;"")</f>
        <v/>
      </c>
      <c r="D493" s="12" t="n"/>
      <c r="E493" s="13" t="n"/>
      <c r="F493" s="12" t="n"/>
      <c r="G493" s="12" t="n"/>
      <c r="H493" s="14" t="n"/>
      <c r="I493" s="13" t="n"/>
    </row>
    <row r="494">
      <c r="A494" s="12" t="n"/>
      <c r="B494" s="12">
        <f>IF(A494="","",IFERROR(INDEX('고정자산관리대장'!$B$4:$B$503,MATCH(A494,'고정자산관리대장'!$A$4:$A$503,0))&amp;"","대장에 없는 자산"))</f>
        <v/>
      </c>
      <c r="C494" s="12">
        <f>IF(OR(A494="",B494="대장에 없는 자산"),"",INDEX('고정자산관리대장'!$I$4:$I$503,MATCH(A494,'고정자산관리대장'!$A$4:$A$503,0))&amp;"")</f>
        <v/>
      </c>
      <c r="D494" s="12" t="n"/>
      <c r="E494" s="13" t="n"/>
      <c r="F494" s="12" t="n"/>
      <c r="G494" s="12" t="n"/>
      <c r="H494" s="14" t="n"/>
      <c r="I494" s="13" t="n"/>
    </row>
    <row r="495">
      <c r="A495" s="12" t="n"/>
      <c r="B495" s="12">
        <f>IF(A495="","",IFERROR(INDEX('고정자산관리대장'!$B$4:$B$503,MATCH(A495,'고정자산관리대장'!$A$4:$A$503,0))&amp;"","대장에 없는 자산"))</f>
        <v/>
      </c>
      <c r="C495" s="12">
        <f>IF(OR(A495="",B495="대장에 없는 자산"),"",INDEX('고정자산관리대장'!$I$4:$I$503,MATCH(A495,'고정자산관리대장'!$A$4:$A$503,0))&amp;"")</f>
        <v/>
      </c>
      <c r="D495" s="12" t="n"/>
      <c r="E495" s="13" t="n"/>
      <c r="F495" s="12" t="n"/>
      <c r="G495" s="12" t="n"/>
      <c r="H495" s="14" t="n"/>
      <c r="I495" s="13" t="n"/>
    </row>
    <row r="496">
      <c r="A496" s="12" t="n"/>
      <c r="B496" s="12">
        <f>IF(A496="","",IFERROR(INDEX('고정자산관리대장'!$B$4:$B$503,MATCH(A496,'고정자산관리대장'!$A$4:$A$503,0))&amp;"","대장에 없는 자산"))</f>
        <v/>
      </c>
      <c r="C496" s="12">
        <f>IF(OR(A496="",B496="대장에 없는 자산"),"",INDEX('고정자산관리대장'!$I$4:$I$503,MATCH(A496,'고정자산관리대장'!$A$4:$A$503,0))&amp;"")</f>
        <v/>
      </c>
      <c r="D496" s="12" t="n"/>
      <c r="E496" s="13" t="n"/>
      <c r="F496" s="12" t="n"/>
      <c r="G496" s="12" t="n"/>
      <c r="H496" s="14" t="n"/>
      <c r="I496" s="13" t="n"/>
    </row>
    <row r="497">
      <c r="A497" s="12" t="n"/>
      <c r="B497" s="12">
        <f>IF(A497="","",IFERROR(INDEX('고정자산관리대장'!$B$4:$B$503,MATCH(A497,'고정자산관리대장'!$A$4:$A$503,0))&amp;"","대장에 없는 자산"))</f>
        <v/>
      </c>
      <c r="C497" s="12">
        <f>IF(OR(A497="",B497="대장에 없는 자산"),"",INDEX('고정자산관리대장'!$I$4:$I$503,MATCH(A497,'고정자산관리대장'!$A$4:$A$503,0))&amp;"")</f>
        <v/>
      </c>
      <c r="D497" s="12" t="n"/>
      <c r="E497" s="13" t="n"/>
      <c r="F497" s="12" t="n"/>
      <c r="G497" s="12" t="n"/>
      <c r="H497" s="14" t="n"/>
      <c r="I497" s="13" t="n"/>
    </row>
    <row r="498">
      <c r="A498" s="12" t="n"/>
      <c r="B498" s="12">
        <f>IF(A498="","",IFERROR(INDEX('고정자산관리대장'!$B$4:$B$503,MATCH(A498,'고정자산관리대장'!$A$4:$A$503,0))&amp;"","대장에 없는 자산"))</f>
        <v/>
      </c>
      <c r="C498" s="12">
        <f>IF(OR(A498="",B498="대장에 없는 자산"),"",INDEX('고정자산관리대장'!$I$4:$I$503,MATCH(A498,'고정자산관리대장'!$A$4:$A$503,0))&amp;"")</f>
        <v/>
      </c>
      <c r="D498" s="12" t="n"/>
      <c r="E498" s="13" t="n"/>
      <c r="F498" s="12" t="n"/>
      <c r="G498" s="12" t="n"/>
      <c r="H498" s="14" t="n"/>
      <c r="I498" s="13" t="n"/>
    </row>
    <row r="499">
      <c r="A499" s="12" t="n"/>
      <c r="B499" s="12">
        <f>IF(A499="","",IFERROR(INDEX('고정자산관리대장'!$B$4:$B$503,MATCH(A499,'고정자산관리대장'!$A$4:$A$503,0))&amp;"","대장에 없는 자산"))</f>
        <v/>
      </c>
      <c r="C499" s="12">
        <f>IF(OR(A499="",B499="대장에 없는 자산"),"",INDEX('고정자산관리대장'!$I$4:$I$503,MATCH(A499,'고정자산관리대장'!$A$4:$A$503,0))&amp;"")</f>
        <v/>
      </c>
      <c r="D499" s="12" t="n"/>
      <c r="E499" s="13" t="n"/>
      <c r="F499" s="12" t="n"/>
      <c r="G499" s="12" t="n"/>
      <c r="H499" s="14" t="n"/>
      <c r="I499" s="13" t="n"/>
    </row>
    <row r="500">
      <c r="A500" s="12" t="n"/>
      <c r="B500" s="12">
        <f>IF(A500="","",IFERROR(INDEX('고정자산관리대장'!$B$4:$B$503,MATCH(A500,'고정자산관리대장'!$A$4:$A$503,0))&amp;"","대장에 없는 자산"))</f>
        <v/>
      </c>
      <c r="C500" s="12">
        <f>IF(OR(A500="",B500="대장에 없는 자산"),"",INDEX('고정자산관리대장'!$I$4:$I$503,MATCH(A500,'고정자산관리대장'!$A$4:$A$503,0))&amp;"")</f>
        <v/>
      </c>
      <c r="D500" s="12" t="n"/>
      <c r="E500" s="13" t="n"/>
      <c r="F500" s="12" t="n"/>
      <c r="G500" s="12" t="n"/>
      <c r="H500" s="14" t="n"/>
      <c r="I500" s="13" t="n"/>
    </row>
    <row r="501">
      <c r="A501" s="12" t="n"/>
      <c r="B501" s="12">
        <f>IF(A501="","",IFERROR(INDEX('고정자산관리대장'!$B$4:$B$503,MATCH(A501,'고정자산관리대장'!$A$4:$A$503,0))&amp;"","대장에 없는 자산"))</f>
        <v/>
      </c>
      <c r="C501" s="12">
        <f>IF(OR(A501="",B501="대장에 없는 자산"),"",INDEX('고정자산관리대장'!$I$4:$I$503,MATCH(A501,'고정자산관리대장'!$A$4:$A$503,0))&amp;"")</f>
        <v/>
      </c>
      <c r="D501" s="12" t="n"/>
      <c r="E501" s="13" t="n"/>
      <c r="F501" s="12" t="n"/>
      <c r="G501" s="12" t="n"/>
      <c r="H501" s="14" t="n"/>
      <c r="I501" s="13" t="n"/>
    </row>
    <row r="502">
      <c r="A502" s="12" t="n"/>
      <c r="B502" s="12">
        <f>IF(A502="","",IFERROR(INDEX('고정자산관리대장'!$B$4:$B$503,MATCH(A502,'고정자산관리대장'!$A$4:$A$503,0))&amp;"","대장에 없는 자산"))</f>
        <v/>
      </c>
      <c r="C502" s="12">
        <f>IF(OR(A502="",B502="대장에 없는 자산"),"",INDEX('고정자산관리대장'!$I$4:$I$503,MATCH(A502,'고정자산관리대장'!$A$4:$A$503,0))&amp;"")</f>
        <v/>
      </c>
      <c r="D502" s="12" t="n"/>
      <c r="E502" s="13" t="n"/>
      <c r="F502" s="12" t="n"/>
      <c r="G502" s="12" t="n"/>
      <c r="H502" s="14" t="n"/>
      <c r="I502" s="13" t="n"/>
    </row>
    <row r="503">
      <c r="A503" s="12" t="n"/>
      <c r="B503" s="12">
        <f>IF(A503="","",IFERROR(INDEX('고정자산관리대장'!$B$4:$B$503,MATCH(A503,'고정자산관리대장'!$A$4:$A$503,0))&amp;"","대장에 없는 자산"))</f>
        <v/>
      </c>
      <c r="C503" s="12">
        <f>IF(OR(A503="",B503="대장에 없는 자산"),"",INDEX('고정자산관리대장'!$I$4:$I$503,MATCH(A503,'고정자산관리대장'!$A$4:$A$503,0))&amp;"")</f>
        <v/>
      </c>
      <c r="D503" s="12" t="n"/>
      <c r="E503" s="13" t="n"/>
      <c r="F503" s="12" t="n"/>
      <c r="G503" s="12" t="n"/>
      <c r="H503" s="14" t="n"/>
      <c r="I503" s="13" t="n"/>
    </row>
    <row r="504">
      <c r="A504" s="12" t="n"/>
      <c r="B504" s="12">
        <f>IF(A504="","",IFERROR(INDEX('고정자산관리대장'!$B$4:$B$503,MATCH(A504,'고정자산관리대장'!$A$4:$A$503,0))&amp;"","대장에 없는 자산"))</f>
        <v/>
      </c>
      <c r="C504" s="12">
        <f>IF(OR(A504="",B504="대장에 없는 자산"),"",INDEX('고정자산관리대장'!$I$4:$I$503,MATCH(A504,'고정자산관리대장'!$A$4:$A$503,0))&amp;"")</f>
        <v/>
      </c>
      <c r="D504" s="12" t="n"/>
      <c r="E504" s="13" t="n"/>
      <c r="F504" s="12" t="n"/>
      <c r="G504" s="12" t="n"/>
      <c r="H504" s="14" t="n"/>
      <c r="I504" s="13" t="n"/>
    </row>
    <row r="505">
      <c r="A505" s="12" t="n"/>
      <c r="B505" s="12">
        <f>IF(A505="","",IFERROR(INDEX('고정자산관리대장'!$B$4:$B$503,MATCH(A505,'고정자산관리대장'!$A$4:$A$503,0))&amp;"","대장에 없는 자산"))</f>
        <v/>
      </c>
      <c r="C505" s="12">
        <f>IF(OR(A505="",B505="대장에 없는 자산"),"",INDEX('고정자산관리대장'!$I$4:$I$503,MATCH(A505,'고정자산관리대장'!$A$4:$A$503,0))&amp;"")</f>
        <v/>
      </c>
      <c r="D505" s="12" t="n"/>
      <c r="E505" s="13" t="n"/>
      <c r="F505" s="12" t="n"/>
      <c r="G505" s="12" t="n"/>
      <c r="H505" s="14" t="n"/>
      <c r="I505" s="13" t="n"/>
    </row>
    <row r="506">
      <c r="A506" s="12" t="n"/>
      <c r="B506" s="12">
        <f>IF(A506="","",IFERROR(INDEX('고정자산관리대장'!$B$4:$B$503,MATCH(A506,'고정자산관리대장'!$A$4:$A$503,0))&amp;"","대장에 없는 자산"))</f>
        <v/>
      </c>
      <c r="C506" s="12">
        <f>IF(OR(A506="",B506="대장에 없는 자산"),"",INDEX('고정자산관리대장'!$I$4:$I$503,MATCH(A506,'고정자산관리대장'!$A$4:$A$503,0))&amp;"")</f>
        <v/>
      </c>
      <c r="D506" s="12" t="n"/>
      <c r="E506" s="13" t="n"/>
      <c r="F506" s="12" t="n"/>
      <c r="G506" s="12" t="n"/>
      <c r="H506" s="14" t="n"/>
      <c r="I506" s="13" t="n"/>
    </row>
  </sheetData>
  <autoFilter ref="A6:I506"/>
  <mergeCells count="2">
    <mergeCell ref="A1:D1"/>
    <mergeCell ref="A2:I2"/>
  </mergeCells>
  <conditionalFormatting sqref="A7:I506">
    <cfRule type="expression" priority="1" dxfId="3" stopIfTrue="1">
      <formula>$B7="대장에 없는 자산"</formula>
    </cfRule>
    <cfRule type="expression" priority="2" dxfId="4" stopIfTrue="0">
      <formula>$D7="없음"</formula>
    </cfRule>
    <cfRule type="expression" priority="3" dxfId="2" stopIfTrue="0">
      <formula>$D7="위치 변경"</formula>
    </cfRule>
    <cfRule type="expression" priority="4" dxfId="5" stopIfTrue="0">
      <formula>$D7="있음"</formula>
    </cfRule>
  </conditionalFormatting>
  <dataValidations count="2">
    <dataValidation sqref="D7:D506" showDropDown="0" showInputMessage="0" showErrorMessage="0" allowBlank="1" type="list">
      <formula1>"있음,없음,위치 변경"</formula1>
    </dataValidation>
    <dataValidation sqref="F7:F506" showDropDown="0" showInputMessage="0" showErrorMessage="0" allowBlank="1" type="list">
      <formula1>"사용,유휴,수리 필요,폐기 대상"</formula1>
    </dataValidation>
  </dataValidations>
  <pageMargins left="0.4" right="0.4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2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 ht="28" customHeight="1">
      <c r="B2" s="16" t="inlineStr">
        <is>
          <t>고정자산관리대장·연말 실사표 사용법</t>
        </is>
      </c>
    </row>
    <row r="3" ht="10" customHeight="1"/>
    <row r="4" ht="40" customHeight="1">
      <c r="B4" s="17" t="inlineStr">
        <is>
          <t>1. 장비·비품마다 '고정자산관리대장'에 한 줄씩 적습니다. 자산번호는 라벨에 붙이는 번호(예: F-2026-001)로, 실사 때 찾는 기준입니다. 같은 번호가 두 번 나오면 빨간색으로 표시됩니다.</t>
        </is>
      </c>
    </row>
    <row r="5" ht="40" customHeight="1">
      <c r="B5" s="17" t="inlineStr">
        <is>
          <t>2. 취득가액에는 세금계산서의 공급가액을, 세액 열에는 부가세를 나눠 적습니다. 증빙 칸에 세금계산서 작성일자·번호를 적어 두면 결산 때 다시 찾지 않아도 됩니다.</t>
        </is>
      </c>
    </row>
    <row r="6" ht="40" customHeight="1">
      <c r="B6" s="17" t="inlineStr">
        <is>
          <t>3. 취득가액이 100만 원 이하이면 '확인 필요'가 표시됩니다. 즉시상각 해당 여부를 세무사와 확인할 목록이며 판단이 아닙니다.</t>
        </is>
      </c>
    </row>
    <row r="7" ht="24" customHeight="1">
      <c r="B7" s="17" t="inlineStr">
        <is>
          <t>4. 내용연수·상각방법은 세무사와 정한 값을 적습니다. 이 양식은 감가상각비를 계산하지 않습니다.</t>
        </is>
      </c>
    </row>
    <row r="8" ht="40" customHeight="1">
      <c r="B8" s="17" t="inlineStr">
        <is>
          <t>5. 연말 실사 때 '연말 실사표'에 실사 기준일과 실사자를 적고 자산번호를 적으면 자산명과 대장 위치가 자동으로 나옵니다. 대장의 자산번호 열을 복사해 값으로 붙여 넣으면 빠릅니다.</t>
        </is>
      </c>
    </row>
    <row r="9" ht="24" customHeight="1">
      <c r="B9" s="17" t="inlineStr">
        <is>
          <t>6. 위치로 걸러 인쇄해 현장에서 라벨을 확인하고 실사 결과(있음·없음·위치 변경)와 상태를 고릅니다.</t>
        </is>
      </c>
    </row>
    <row r="10" ht="40" customHeight="1">
      <c r="B10" s="17" t="inlineStr">
        <is>
          <t>7. 대장의 '실사 결과' 열에 결과가 자동으로 표시됩니다. '실사표에 없음'은 실사표에 번호를 적지 않은 자산, '미확인'은 결과를 고르지 않은 자산입니다. 실사표에 '대장에 없는 자산'이 뜨면 대장 등록이 빠진 것입니다.</t>
        </is>
      </c>
    </row>
    <row r="11" ht="40" customHeight="1">
      <c r="B11" s="17" t="inlineStr">
        <is>
          <t>8. 위치가 바뀐 자산은 대장의 위치를 고치고, 폐기·매각한 자산은 상태와 처분일·처분가액을 적습니다. 폐기·매각 자산은 회색으로 바뀌고 실사 대상에서 빠집니다.</t>
        </is>
      </c>
    </row>
    <row r="12" ht="10" customHeight="1"/>
    <row r="13" ht="56" customHeight="1">
      <c r="B13" s="18" t="inlineStr">
        <is>
          <t>법인은 결산을 확정할 때 감가상각비를 손비로 계상한 경우에만 상각범위액 안에서 손금에 넣습니다(법인세법 제23조①). 거래단위별 취득가액 100만 원 이하 감가상각자산은 사업에 쓴 연도에 손비로 계상하면 손금에 넣을 수 있고 예외 자산이 있습니다(시행령 제31조④).</t>
        </is>
      </c>
    </row>
    <row r="14" ht="40" customHeight="1">
      <c r="B14" s="18" t="inlineStr">
        <is>
          <t>업무용승용차는 정액법·내용연수 5년이 정해져 있으니(시행령 제50조의2③) 비고에 따로 표시해 둡니다. 상각 방법·금액과 손금 여부는 세무사와 확인하세요.</t>
        </is>
      </c>
    </row>
    <row r="15" ht="40" customHeight="1">
      <c r="B15" s="18" t="inlineStr">
        <is>
          <t>구입 세금계산서·계약서 원본은 법정 기간 보관합니다. 등기·등록 자산의 계약서처럼 원본 보존이 필요한 문서는 스캔본으로 대신할 수 없습니다(국세기본법 시행령 제65조의7③).</t>
        </is>
      </c>
    </row>
    <row r="16" ht="10" customHeight="1"/>
    <row r="17" ht="24" customHeight="1">
      <c r="B17" s="19" t="inlineStr">
        <is>
          <t>장비 세금계산서·견적서와 실사 체크표를 옮겨 적고 있다면</t>
        </is>
      </c>
    </row>
    <row r="18" ht="40" customHeight="1">
      <c r="B18" s="17" t="inlineStr">
        <is>
          <t>AiutoForm은 메일이나 업로드로 받은 장비 세금계산서·견적서를 청구서·견적 시트에 한 줄씩 쌓고, 실사 체크표는 처음 한 번 열을 확인·승인한 추가 시트에 모읍니다. 감가상각은 계산하지 않고 기록만 합니다.</t>
        </is>
      </c>
    </row>
    <row r="19" ht="40" customHeight="1">
      <c r="B19" s="18" t="inlineStr">
        <is>
          <t>사진·스캔 인식은 유료 AI 기능이고, 공개 데모는 엑셀·CSV 파일을 읽습니다. 메일 연결은 Gmail·Google Workspace이며 그 밖의 메일은 준비 중입니다.</t>
        </is>
      </c>
    </row>
    <row r="20" ht="24" customHeight="1">
      <c r="B20" s="20" t="inlineStr">
        <is>
          <t>가이드: 고정자산관리대장, 연말 실사 전에 무엇부터 모을까</t>
        </is>
      </c>
    </row>
    <row r="21" ht="24" customHeight="1">
      <c r="B21" s="20" t="inlineStr">
        <is>
          <t>가입 없이 데모로 확인: https://aiutoform.co.kr/demo</t>
        </is>
      </c>
    </row>
    <row r="22" ht="10" customHeight="1"/>
    <row r="23" ht="24" customHeight="1">
      <c r="B23" s="18" t="inlineStr">
        <is>
          <t>무료 양식 제공: AiutoForm (aiutoform.co.kr)</t>
        </is>
      </c>
    </row>
  </sheetData>
  <hyperlinks>
    <hyperlink xmlns:r="http://schemas.openxmlformats.org/officeDocument/2006/relationships" ref="B20" r:id="rId1"/>
    <hyperlink xmlns:r="http://schemas.openxmlformats.org/officeDocument/2006/relationships" ref="B21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AiutoForm (aiutoform.co.kr)</dc:creator>
  <dc:title>고정자산관리대장 엑셀 양식</dc:title>
  <dcterms:created xsi:type="dcterms:W3CDTF">2026-10-12T08:01:29Z</dcterms:created>
  <dcterms:modified xsi:type="dcterms:W3CDTF">2026-10-12T08:01:33Z</dcterms:modified>
</cp:coreProperties>
</file>