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 definition" sheetId="1" state="visible" r:id="rId1"/>
    <sheet name="Flow" sheetId="2" state="visible" r:id="rId2"/>
    <sheet name="Example (order to cash)" sheetId="3" state="visible" r:id="rId3"/>
    <sheet name="Flow example" sheetId="4" state="visible" r:id="rId4"/>
    <sheet name="How to use" sheetId="5" state="visible" r:id="rId5"/>
  </sheets>
  <definedNames>
    <definedName name="_xlnm.Print_Titles" localSheetId="0">'Process definition'!$10:$10</definedName>
    <definedName name="_xlnm.Print_Area" localSheetId="0">'Process definition'!$A$1:$N$30</definedName>
    <definedName name="_xlnm.Print_Area" localSheetId="1">'Flow'!$A$1:$U$14</definedName>
    <definedName name="_xlnm.Print_Titles" localSheetId="2">'Example (order to cash)'!$10:$10</definedName>
    <definedName name="_xlnm.Print_Area" localSheetId="2">'Example (order to cash)'!$A$1:$N$30</definedName>
    <definedName name="_xlnm.Print_Area" localSheetId="3">'Flow example'!$A$1:$U$14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&quot; steps&quot;"/>
    <numFmt numFmtId="166" formatCode="#,##0&quot; min&quot;"/>
    <numFmt numFmtId="167" formatCode="&quot;Step &quot;0"/>
  </numFmts>
  <fonts count="13">
    <font>
      <name val="Calibri"/>
      <family val="2"/>
      <color theme="1"/>
      <sz val="11"/>
      <scheme val="minor"/>
    </font>
    <font>
      <name val="Calibri"/>
      <b val="1"/>
      <color rgb="00111827"/>
      <sz val="16"/>
    </font>
    <font>
      <name val="Calibri"/>
      <color rgb="006B7280"/>
      <sz val="9"/>
    </font>
    <font>
      <name val="Calibri"/>
      <b val="1"/>
      <color rgb="00111827"/>
      <sz val="9"/>
    </font>
    <font>
      <name val="Calibri"/>
      <color rgb="00111827"/>
      <sz val="10"/>
    </font>
    <font>
      <name val="Calibri"/>
      <b val="1"/>
      <color rgb="00111827"/>
      <sz val="10"/>
    </font>
    <font>
      <name val="Calibri"/>
      <color rgb="009CA3AF"/>
      <sz val="8"/>
    </font>
    <font>
      <name val="Calibri"/>
      <b val="1"/>
      <color rgb="00111827"/>
      <sz val="11"/>
    </font>
    <font>
      <name val="Calibri"/>
      <color rgb="00111827"/>
      <sz val="9"/>
    </font>
    <font>
      <name val="Calibri"/>
      <color rgb="00B42318"/>
      <sz val="8"/>
    </font>
    <font>
      <name val="Calibri"/>
      <b val="1"/>
      <color rgb="00111827"/>
      <sz val="14"/>
    </font>
    <font>
      <name val="Calibri"/>
      <color rgb="00111827"/>
      <sz val="11"/>
    </font>
    <font>
      <name val="Calibri"/>
      <color rgb="002457D6"/>
      <sz val="10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F3F5F9"/>
      </patternFill>
    </fill>
    <fill>
      <patternFill patternType="solid">
        <fgColor rgb="00EEF2FB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 vertical="center" wrapText="1"/>
    </xf>
    <xf numFmtId="166" fontId="5" fillId="0" borderId="2" applyAlignment="1" pivotButton="0" quotePrefix="0" xfId="0">
      <alignment horizontal="center" vertical="center" wrapText="1"/>
    </xf>
    <xf numFmtId="9" fontId="5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7" fontId="3" fillId="4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EF3FF"/>
          <bgColor rgb="00EEF3FF"/>
        </patternFill>
      </fill>
    </dxf>
    <dxf>
      <font>
        <name val="Calibri"/>
        <b val="1"/>
        <color rgb="001F3F99"/>
      </font>
      <fill>
        <patternFill patternType="solid">
          <fgColor rgb="00D6E2FB"/>
          <bgColor rgb="00D6E2FB"/>
        </patternFill>
      </fill>
    </dxf>
    <dxf>
      <font>
        <name val="Calibri"/>
        <b val="1"/>
      </font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iutoform.co.kr/en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8" customWidth="1" min="4" max="4"/>
    <col width="28" customWidth="1" min="5" max="5"/>
    <col width="18" customWidth="1" min="6" max="6"/>
    <col width="17" customWidth="1" min="7" max="7"/>
    <col width="12" customWidth="1" min="8" max="8"/>
    <col width="10" customWidth="1" min="9" max="9"/>
    <col width="10" customWidth="1" min="10" max="10"/>
    <col width="22" customWidth="1" min="11" max="11"/>
    <col width="11" customWidth="1" min="12" max="12"/>
    <col width="24" customWidth="1" min="13" max="13"/>
    <col width="10" customWidth="1" min="14" max="14"/>
    <col hidden="1" width="6" customWidth="1" min="15" max="15"/>
  </cols>
  <sheetData>
    <row r="1" ht="32" customHeight="1">
      <c r="A1" s="1" t="inlineStr">
        <is>
          <t>Process definition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One row per step. Enter the owner and the step appears in that owner's lane on the Flow sheet; steps marked as automation candidates get a ★.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4" customHeight="1">
      <c r="A3" s="4" t="inlineStr">
        <is>
          <t>Process name</t>
        </is>
      </c>
      <c r="B3" s="5" t="n"/>
      <c r="C3" s="6" t="n"/>
      <c r="D3" s="5" t="n"/>
      <c r="E3" s="5" t="n"/>
      <c r="F3" s="5" t="n"/>
      <c r="G3" s="4" t="inlineStr">
        <is>
          <t>Process owner</t>
        </is>
      </c>
      <c r="H3" s="6" t="n"/>
      <c r="I3" s="5" t="n"/>
      <c r="J3" s="5" t="n"/>
      <c r="K3" s="4" t="inlineStr">
        <is>
          <t>Version</t>
        </is>
      </c>
      <c r="L3" s="6" t="n"/>
      <c r="M3" s="5" t="n"/>
      <c r="N3" s="5" t="n"/>
    </row>
    <row r="4" ht="24" customHeight="1">
      <c r="A4" s="4" t="inlineStr">
        <is>
          <t>Purpose</t>
        </is>
      </c>
      <c r="B4" s="5" t="n"/>
      <c r="C4" s="6" t="n"/>
      <c r="D4" s="5" t="n"/>
      <c r="E4" s="5" t="n"/>
      <c r="F4" s="5" t="n"/>
      <c r="G4" s="4" t="inlineStr">
        <is>
          <t>Created</t>
        </is>
      </c>
      <c r="H4" s="7" t="n"/>
      <c r="I4" s="5" t="n"/>
      <c r="J4" s="5" t="n"/>
      <c r="K4" s="4" t="inlineStr">
        <is>
          <t>Revised</t>
        </is>
      </c>
      <c r="L4" s="7" t="n"/>
      <c r="M4" s="5" t="n"/>
      <c r="N4" s="5" t="n"/>
    </row>
    <row r="5" ht="24" customHeight="1">
      <c r="A5" s="4" t="inlineStr">
        <is>
          <t>Trigger (start)</t>
        </is>
      </c>
      <c r="B5" s="5" t="n"/>
      <c r="C5" s="6" t="n"/>
      <c r="D5" s="5" t="n"/>
      <c r="E5" s="5" t="n"/>
      <c r="F5" s="5" t="n"/>
      <c r="G5" s="4" t="inlineStr">
        <is>
          <t>End state</t>
        </is>
      </c>
      <c r="H5" s="6" t="n"/>
      <c r="I5" s="5" t="n"/>
      <c r="J5" s="5" t="n"/>
      <c r="K5" s="5" t="n"/>
      <c r="L5" s="5" t="n"/>
      <c r="M5" s="5" t="n"/>
      <c r="N5" s="5" t="n"/>
    </row>
    <row r="6" ht="24" customHeight="1">
      <c r="A6" s="4" t="inlineStr">
        <is>
          <t>Documents &amp; tools</t>
        </is>
      </c>
      <c r="B6" s="5" t="n"/>
      <c r="C6" s="6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8" ht="30" customHeight="1">
      <c r="A8" s="8" t="inlineStr">
        <is>
          <t>Summary</t>
        </is>
      </c>
      <c r="B8" s="5" t="n"/>
      <c r="C8" s="9" t="inlineStr">
        <is>
          <t>Steps</t>
        </is>
      </c>
      <c r="D8" s="10">
        <f>COUNTA(B11:B30)</f>
        <v/>
      </c>
      <c r="E8" s="9" t="inlineStr">
        <is>
          <t>Total work time</t>
        </is>
      </c>
      <c r="F8" s="11">
        <f>SUM(I11:I30)</f>
        <v/>
      </c>
      <c r="G8" s="9" t="inlineStr">
        <is>
          <t>Total wait time</t>
        </is>
      </c>
      <c r="H8" s="11">
        <f>SUM(J11:J30)</f>
        <v/>
      </c>
      <c r="I8" s="9" t="inlineStr">
        <is>
          <t>Wait share</t>
        </is>
      </c>
      <c r="J8" s="12">
        <f>IF(F8+H8=0,"",H8/(F8+H8))</f>
        <v/>
      </c>
      <c r="K8" s="9" t="inlineStr">
        <is>
          <t>Automation candidates</t>
        </is>
      </c>
      <c r="L8" s="10">
        <f>COUNTIF(N11:N30,"Yes")</f>
        <v/>
      </c>
      <c r="M8" s="13" t="n"/>
      <c r="N8" s="5" t="n"/>
    </row>
    <row r="10" ht="32" customHeight="1">
      <c r="A10" s="14" t="inlineStr">
        <is>
          <t>#</t>
        </is>
      </c>
      <c r="B10" s="14" t="inlineStr">
        <is>
          <t>Step</t>
        </is>
      </c>
      <c r="C10" s="14" t="inlineStr">
        <is>
          <t>Owner</t>
        </is>
      </c>
      <c r="D10" s="14" t="inlineStr">
        <is>
          <t>Input (receives)</t>
        </is>
      </c>
      <c r="E10" s="14" t="inlineStr">
        <is>
          <t>Activity</t>
        </is>
      </c>
      <c r="F10" s="14" t="inlineStr">
        <is>
          <t>Output (produces)</t>
        </is>
      </c>
      <c r="G10" s="14" t="inlineStr">
        <is>
          <t>Criteria (deadline, approval)</t>
        </is>
      </c>
      <c r="H10" s="14" t="inlineStr">
        <is>
          <t>Tool</t>
        </is>
      </c>
      <c r="I10" s="14" t="inlineStr">
        <is>
          <t>Work time (min)</t>
        </is>
      </c>
      <c r="J10" s="14" t="inlineStr">
        <is>
          <t>Wait time (min)</t>
        </is>
      </c>
      <c r="K10" s="14" t="inlineStr">
        <is>
          <t>Problem</t>
        </is>
      </c>
      <c r="L10" s="14" t="inlineStr">
        <is>
          <t>Improvement</t>
        </is>
      </c>
      <c r="M10" s="14" t="inlineStr">
        <is>
          <t>Improvement idea</t>
        </is>
      </c>
      <c r="N10" s="14" t="inlineStr">
        <is>
          <t>Automate?</t>
        </is>
      </c>
      <c r="O10" s="14" t="inlineStr">
        <is>
          <t>Lane #</t>
        </is>
      </c>
    </row>
    <row r="11" ht="30" customHeight="1">
      <c r="A11" s="15" t="n">
        <v>1</v>
      </c>
      <c r="B11" s="6" t="n"/>
      <c r="C11" s="15" t="n"/>
      <c r="D11" s="6" t="n"/>
      <c r="E11" s="6" t="n"/>
      <c r="F11" s="6" t="n"/>
      <c r="G11" s="6" t="n"/>
      <c r="H11" s="6" t="n"/>
      <c r="I11" s="16" t="n"/>
      <c r="J11" s="16" t="n"/>
      <c r="K11" s="6" t="n"/>
      <c r="L11" s="15" t="n"/>
      <c r="M11" s="6" t="n"/>
      <c r="N11" s="15" t="n"/>
      <c r="O11" s="17">
        <f>IF(C11="","",IF(COUNTIF(C$11:C11,C11)=1,MAX(O$10:O10)+1,""))</f>
        <v/>
      </c>
    </row>
    <row r="12" ht="30" customHeight="1">
      <c r="A12" s="15" t="n">
        <v>2</v>
      </c>
      <c r="B12" s="6" t="n"/>
      <c r="C12" s="15" t="n"/>
      <c r="D12" s="6" t="n"/>
      <c r="E12" s="6" t="n"/>
      <c r="F12" s="6" t="n"/>
      <c r="G12" s="6" t="n"/>
      <c r="H12" s="6" t="n"/>
      <c r="I12" s="16" t="n"/>
      <c r="J12" s="16" t="n"/>
      <c r="K12" s="6" t="n"/>
      <c r="L12" s="15" t="n"/>
      <c r="M12" s="6" t="n"/>
      <c r="N12" s="15" t="n"/>
      <c r="O12" s="17">
        <f>IF(C12="","",IF(COUNTIF(C$11:C12,C12)=1,MAX(O$10:O11)+1,""))</f>
        <v/>
      </c>
    </row>
    <row r="13" ht="30" customHeight="1">
      <c r="A13" s="15" t="n">
        <v>3</v>
      </c>
      <c r="B13" s="6" t="n"/>
      <c r="C13" s="15" t="n"/>
      <c r="D13" s="6" t="n"/>
      <c r="E13" s="6" t="n"/>
      <c r="F13" s="6" t="n"/>
      <c r="G13" s="6" t="n"/>
      <c r="H13" s="6" t="n"/>
      <c r="I13" s="16" t="n"/>
      <c r="J13" s="16" t="n"/>
      <c r="K13" s="6" t="n"/>
      <c r="L13" s="15" t="n"/>
      <c r="M13" s="6" t="n"/>
      <c r="N13" s="15" t="n"/>
      <c r="O13" s="17">
        <f>IF(C13="","",IF(COUNTIF(C$11:C13,C13)=1,MAX(O$10:O12)+1,""))</f>
        <v/>
      </c>
    </row>
    <row r="14" ht="30" customHeight="1">
      <c r="A14" s="15" t="n">
        <v>4</v>
      </c>
      <c r="B14" s="6" t="n"/>
      <c r="C14" s="15" t="n"/>
      <c r="D14" s="6" t="n"/>
      <c r="E14" s="6" t="n"/>
      <c r="F14" s="6" t="n"/>
      <c r="G14" s="6" t="n"/>
      <c r="H14" s="6" t="n"/>
      <c r="I14" s="16" t="n"/>
      <c r="J14" s="16" t="n"/>
      <c r="K14" s="6" t="n"/>
      <c r="L14" s="15" t="n"/>
      <c r="M14" s="6" t="n"/>
      <c r="N14" s="15" t="n"/>
      <c r="O14" s="17">
        <f>IF(C14="","",IF(COUNTIF(C$11:C14,C14)=1,MAX(O$10:O13)+1,""))</f>
        <v/>
      </c>
    </row>
    <row r="15" ht="30" customHeight="1">
      <c r="A15" s="15" t="n">
        <v>5</v>
      </c>
      <c r="B15" s="6" t="n"/>
      <c r="C15" s="15" t="n"/>
      <c r="D15" s="6" t="n"/>
      <c r="E15" s="6" t="n"/>
      <c r="F15" s="6" t="n"/>
      <c r="G15" s="6" t="n"/>
      <c r="H15" s="6" t="n"/>
      <c r="I15" s="16" t="n"/>
      <c r="J15" s="16" t="n"/>
      <c r="K15" s="6" t="n"/>
      <c r="L15" s="15" t="n"/>
      <c r="M15" s="6" t="n"/>
      <c r="N15" s="15" t="n"/>
      <c r="O15" s="17">
        <f>IF(C15="","",IF(COUNTIF(C$11:C15,C15)=1,MAX(O$10:O14)+1,""))</f>
        <v/>
      </c>
    </row>
    <row r="16" ht="30" customHeight="1">
      <c r="A16" s="15" t="n">
        <v>6</v>
      </c>
      <c r="B16" s="6" t="n"/>
      <c r="C16" s="15" t="n"/>
      <c r="D16" s="6" t="n"/>
      <c r="E16" s="6" t="n"/>
      <c r="F16" s="6" t="n"/>
      <c r="G16" s="6" t="n"/>
      <c r="H16" s="6" t="n"/>
      <c r="I16" s="16" t="n"/>
      <c r="J16" s="16" t="n"/>
      <c r="K16" s="6" t="n"/>
      <c r="L16" s="15" t="n"/>
      <c r="M16" s="6" t="n"/>
      <c r="N16" s="15" t="n"/>
      <c r="O16" s="17">
        <f>IF(C16="","",IF(COUNTIF(C$11:C16,C16)=1,MAX(O$10:O15)+1,""))</f>
        <v/>
      </c>
    </row>
    <row r="17" ht="30" customHeight="1">
      <c r="A17" s="15" t="n">
        <v>7</v>
      </c>
      <c r="B17" s="6" t="n"/>
      <c r="C17" s="15" t="n"/>
      <c r="D17" s="6" t="n"/>
      <c r="E17" s="6" t="n"/>
      <c r="F17" s="6" t="n"/>
      <c r="G17" s="6" t="n"/>
      <c r="H17" s="6" t="n"/>
      <c r="I17" s="16" t="n"/>
      <c r="J17" s="16" t="n"/>
      <c r="K17" s="6" t="n"/>
      <c r="L17" s="15" t="n"/>
      <c r="M17" s="6" t="n"/>
      <c r="N17" s="15" t="n"/>
      <c r="O17" s="17">
        <f>IF(C17="","",IF(COUNTIF(C$11:C17,C17)=1,MAX(O$10:O16)+1,""))</f>
        <v/>
      </c>
    </row>
    <row r="18" ht="30" customHeight="1">
      <c r="A18" s="15" t="n">
        <v>8</v>
      </c>
      <c r="B18" s="6" t="n"/>
      <c r="C18" s="15" t="n"/>
      <c r="D18" s="6" t="n"/>
      <c r="E18" s="6" t="n"/>
      <c r="F18" s="6" t="n"/>
      <c r="G18" s="6" t="n"/>
      <c r="H18" s="6" t="n"/>
      <c r="I18" s="16" t="n"/>
      <c r="J18" s="16" t="n"/>
      <c r="K18" s="6" t="n"/>
      <c r="L18" s="15" t="n"/>
      <c r="M18" s="6" t="n"/>
      <c r="N18" s="15" t="n"/>
      <c r="O18" s="17">
        <f>IF(C18="","",IF(COUNTIF(C$11:C18,C18)=1,MAX(O$10:O17)+1,""))</f>
        <v/>
      </c>
    </row>
    <row r="19" ht="30" customHeight="1">
      <c r="A19" s="15" t="n">
        <v>9</v>
      </c>
      <c r="B19" s="6" t="n"/>
      <c r="C19" s="15" t="n"/>
      <c r="D19" s="6" t="n"/>
      <c r="E19" s="6" t="n"/>
      <c r="F19" s="6" t="n"/>
      <c r="G19" s="6" t="n"/>
      <c r="H19" s="6" t="n"/>
      <c r="I19" s="16" t="n"/>
      <c r="J19" s="16" t="n"/>
      <c r="K19" s="6" t="n"/>
      <c r="L19" s="15" t="n"/>
      <c r="M19" s="6" t="n"/>
      <c r="N19" s="15" t="n"/>
      <c r="O19" s="17">
        <f>IF(C19="","",IF(COUNTIF(C$11:C19,C19)=1,MAX(O$10:O18)+1,""))</f>
        <v/>
      </c>
    </row>
    <row r="20" ht="30" customHeight="1">
      <c r="A20" s="15" t="n">
        <v>10</v>
      </c>
      <c r="B20" s="6" t="n"/>
      <c r="C20" s="15" t="n"/>
      <c r="D20" s="6" t="n"/>
      <c r="E20" s="6" t="n"/>
      <c r="F20" s="6" t="n"/>
      <c r="G20" s="6" t="n"/>
      <c r="H20" s="6" t="n"/>
      <c r="I20" s="16" t="n"/>
      <c r="J20" s="16" t="n"/>
      <c r="K20" s="6" t="n"/>
      <c r="L20" s="15" t="n"/>
      <c r="M20" s="6" t="n"/>
      <c r="N20" s="15" t="n"/>
      <c r="O20" s="17">
        <f>IF(C20="","",IF(COUNTIF(C$11:C20,C20)=1,MAX(O$10:O19)+1,""))</f>
        <v/>
      </c>
    </row>
    <row r="21" ht="30" customHeight="1">
      <c r="A21" s="15" t="n">
        <v>11</v>
      </c>
      <c r="B21" s="6" t="n"/>
      <c r="C21" s="15" t="n"/>
      <c r="D21" s="6" t="n"/>
      <c r="E21" s="6" t="n"/>
      <c r="F21" s="6" t="n"/>
      <c r="G21" s="6" t="n"/>
      <c r="H21" s="6" t="n"/>
      <c r="I21" s="16" t="n"/>
      <c r="J21" s="16" t="n"/>
      <c r="K21" s="6" t="n"/>
      <c r="L21" s="15" t="n"/>
      <c r="M21" s="6" t="n"/>
      <c r="N21" s="15" t="n"/>
      <c r="O21" s="17">
        <f>IF(C21="","",IF(COUNTIF(C$11:C21,C21)=1,MAX(O$10:O20)+1,""))</f>
        <v/>
      </c>
    </row>
    <row r="22" ht="30" customHeight="1">
      <c r="A22" s="15" t="n">
        <v>12</v>
      </c>
      <c r="B22" s="6" t="n"/>
      <c r="C22" s="15" t="n"/>
      <c r="D22" s="6" t="n"/>
      <c r="E22" s="6" t="n"/>
      <c r="F22" s="6" t="n"/>
      <c r="G22" s="6" t="n"/>
      <c r="H22" s="6" t="n"/>
      <c r="I22" s="16" t="n"/>
      <c r="J22" s="16" t="n"/>
      <c r="K22" s="6" t="n"/>
      <c r="L22" s="15" t="n"/>
      <c r="M22" s="6" t="n"/>
      <c r="N22" s="15" t="n"/>
      <c r="O22" s="17">
        <f>IF(C22="","",IF(COUNTIF(C$11:C22,C22)=1,MAX(O$10:O21)+1,""))</f>
        <v/>
      </c>
    </row>
    <row r="23" ht="30" customHeight="1">
      <c r="A23" s="15" t="n">
        <v>13</v>
      </c>
      <c r="B23" s="6" t="n"/>
      <c r="C23" s="15" t="n"/>
      <c r="D23" s="6" t="n"/>
      <c r="E23" s="6" t="n"/>
      <c r="F23" s="6" t="n"/>
      <c r="G23" s="6" t="n"/>
      <c r="H23" s="6" t="n"/>
      <c r="I23" s="16" t="n"/>
      <c r="J23" s="16" t="n"/>
      <c r="K23" s="6" t="n"/>
      <c r="L23" s="15" t="n"/>
      <c r="M23" s="6" t="n"/>
      <c r="N23" s="15" t="n"/>
      <c r="O23" s="17">
        <f>IF(C23="","",IF(COUNTIF(C$11:C23,C23)=1,MAX(O$10:O22)+1,""))</f>
        <v/>
      </c>
    </row>
    <row r="24" ht="30" customHeight="1">
      <c r="A24" s="15" t="n">
        <v>14</v>
      </c>
      <c r="B24" s="6" t="n"/>
      <c r="C24" s="15" t="n"/>
      <c r="D24" s="6" t="n"/>
      <c r="E24" s="6" t="n"/>
      <c r="F24" s="6" t="n"/>
      <c r="G24" s="6" t="n"/>
      <c r="H24" s="6" t="n"/>
      <c r="I24" s="16" t="n"/>
      <c r="J24" s="16" t="n"/>
      <c r="K24" s="6" t="n"/>
      <c r="L24" s="15" t="n"/>
      <c r="M24" s="6" t="n"/>
      <c r="N24" s="15" t="n"/>
      <c r="O24" s="17">
        <f>IF(C24="","",IF(COUNTIF(C$11:C24,C24)=1,MAX(O$10:O23)+1,""))</f>
        <v/>
      </c>
    </row>
    <row r="25" ht="30" customHeight="1">
      <c r="A25" s="15" t="n">
        <v>15</v>
      </c>
      <c r="B25" s="6" t="n"/>
      <c r="C25" s="15" t="n"/>
      <c r="D25" s="6" t="n"/>
      <c r="E25" s="6" t="n"/>
      <c r="F25" s="6" t="n"/>
      <c r="G25" s="6" t="n"/>
      <c r="H25" s="6" t="n"/>
      <c r="I25" s="16" t="n"/>
      <c r="J25" s="16" t="n"/>
      <c r="K25" s="6" t="n"/>
      <c r="L25" s="15" t="n"/>
      <c r="M25" s="6" t="n"/>
      <c r="N25" s="15" t="n"/>
      <c r="O25" s="17">
        <f>IF(C25="","",IF(COUNTIF(C$11:C25,C25)=1,MAX(O$10:O24)+1,""))</f>
        <v/>
      </c>
    </row>
    <row r="26" ht="30" customHeight="1">
      <c r="A26" s="15" t="n">
        <v>16</v>
      </c>
      <c r="B26" s="6" t="n"/>
      <c r="C26" s="15" t="n"/>
      <c r="D26" s="6" t="n"/>
      <c r="E26" s="6" t="n"/>
      <c r="F26" s="6" t="n"/>
      <c r="G26" s="6" t="n"/>
      <c r="H26" s="6" t="n"/>
      <c r="I26" s="16" t="n"/>
      <c r="J26" s="16" t="n"/>
      <c r="K26" s="6" t="n"/>
      <c r="L26" s="15" t="n"/>
      <c r="M26" s="6" t="n"/>
      <c r="N26" s="15" t="n"/>
      <c r="O26" s="17">
        <f>IF(C26="","",IF(COUNTIF(C$11:C26,C26)=1,MAX(O$10:O25)+1,""))</f>
        <v/>
      </c>
    </row>
    <row r="27" ht="30" customHeight="1">
      <c r="A27" s="15" t="n">
        <v>17</v>
      </c>
      <c r="B27" s="6" t="n"/>
      <c r="C27" s="15" t="n"/>
      <c r="D27" s="6" t="n"/>
      <c r="E27" s="6" t="n"/>
      <c r="F27" s="6" t="n"/>
      <c r="G27" s="6" t="n"/>
      <c r="H27" s="6" t="n"/>
      <c r="I27" s="16" t="n"/>
      <c r="J27" s="16" t="n"/>
      <c r="K27" s="6" t="n"/>
      <c r="L27" s="15" t="n"/>
      <c r="M27" s="6" t="n"/>
      <c r="N27" s="15" t="n"/>
      <c r="O27" s="17">
        <f>IF(C27="","",IF(COUNTIF(C$11:C27,C27)=1,MAX(O$10:O26)+1,""))</f>
        <v/>
      </c>
    </row>
    <row r="28" ht="30" customHeight="1">
      <c r="A28" s="15" t="n">
        <v>18</v>
      </c>
      <c r="B28" s="6" t="n"/>
      <c r="C28" s="15" t="n"/>
      <c r="D28" s="6" t="n"/>
      <c r="E28" s="6" t="n"/>
      <c r="F28" s="6" t="n"/>
      <c r="G28" s="6" t="n"/>
      <c r="H28" s="6" t="n"/>
      <c r="I28" s="16" t="n"/>
      <c r="J28" s="16" t="n"/>
      <c r="K28" s="6" t="n"/>
      <c r="L28" s="15" t="n"/>
      <c r="M28" s="6" t="n"/>
      <c r="N28" s="15" t="n"/>
      <c r="O28" s="17">
        <f>IF(C28="","",IF(COUNTIF(C$11:C28,C28)=1,MAX(O$10:O27)+1,""))</f>
        <v/>
      </c>
    </row>
    <row r="29" ht="30" customHeight="1">
      <c r="A29" s="15" t="n">
        <v>19</v>
      </c>
      <c r="B29" s="6" t="n"/>
      <c r="C29" s="15" t="n"/>
      <c r="D29" s="6" t="n"/>
      <c r="E29" s="6" t="n"/>
      <c r="F29" s="6" t="n"/>
      <c r="G29" s="6" t="n"/>
      <c r="H29" s="6" t="n"/>
      <c r="I29" s="16" t="n"/>
      <c r="J29" s="16" t="n"/>
      <c r="K29" s="6" t="n"/>
      <c r="L29" s="15" t="n"/>
      <c r="M29" s="6" t="n"/>
      <c r="N29" s="15" t="n"/>
      <c r="O29" s="17">
        <f>IF(C29="","",IF(COUNTIF(C$11:C29,C29)=1,MAX(O$10:O28)+1,""))</f>
        <v/>
      </c>
    </row>
    <row r="30" ht="30" customHeight="1">
      <c r="A30" s="15" t="n">
        <v>20</v>
      </c>
      <c r="B30" s="6" t="n"/>
      <c r="C30" s="15" t="n"/>
      <c r="D30" s="6" t="n"/>
      <c r="E30" s="6" t="n"/>
      <c r="F30" s="6" t="n"/>
      <c r="G30" s="6" t="n"/>
      <c r="H30" s="6" t="n"/>
      <c r="I30" s="16" t="n"/>
      <c r="J30" s="16" t="n"/>
      <c r="K30" s="6" t="n"/>
      <c r="L30" s="15" t="n"/>
      <c r="M30" s="6" t="n"/>
      <c r="N30" s="15" t="n"/>
      <c r="O30" s="17">
        <f>IF(C30="","",IF(COUNTIF(C$11:C30,C30)=1,MAX(O$10:O29)+1,""))</f>
        <v/>
      </c>
    </row>
  </sheetData>
  <mergeCells count="17">
    <mergeCell ref="A4:B4"/>
    <mergeCell ref="L4:N4"/>
    <mergeCell ref="H5:N5"/>
    <mergeCell ref="C6:N6"/>
    <mergeCell ref="C3:F3"/>
    <mergeCell ref="A8:B8"/>
    <mergeCell ref="C4:F4"/>
    <mergeCell ref="A2:N2"/>
    <mergeCell ref="H4:J4"/>
    <mergeCell ref="A5:B5"/>
    <mergeCell ref="M8:N8"/>
    <mergeCell ref="H3:J3"/>
    <mergeCell ref="C5:F5"/>
    <mergeCell ref="L3:N3"/>
    <mergeCell ref="A3:B3"/>
    <mergeCell ref="A6:B6"/>
    <mergeCell ref="A1:N1"/>
  </mergeCells>
  <conditionalFormatting sqref="A11:N30">
    <cfRule type="expression" priority="1" dxfId="0">
      <formula>$N11="Yes"</formula>
    </cfRule>
  </conditionalFormatting>
  <dataValidations count="2">
    <dataValidation sqref="L11:L30" showDropDown="0" showInputMessage="0" showErrorMessage="0" allowBlank="1" type="list">
      <formula1>"Eliminate,Combine,Rearrange,Simplify,Keep"</formula1>
    </dataValidation>
    <dataValidation sqref="N11:N30" showDropDown="0" showInputMessage="0" showErrorMessage="0" allowBlank="1" type="list">
      <formula1>"Yes,No,Review"</formula1>
    </dataValidation>
  </dataValidations>
  <printOptions horizontalCentered="0"/>
  <pageMargins left="0.4" right="0.4" top="0.6" bottom="0.6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32" customHeight="1">
      <c r="A1" s="1" t="inlineStr">
        <is>
          <t>Process flow by owner (swimlanes)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Steps from 'Process definition' are placed in each owner's lane in step order automatically. No need to edit this sheet. ★ = automation candidate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Process</t>
        </is>
      </c>
      <c r="B3" s="18">
        <f>IF('Process definition'!C3="","",'Process definition'!C3)</f>
        <v/>
      </c>
      <c r="C3" s="5" t="n"/>
      <c r="D3" s="5" t="n"/>
      <c r="E3" s="5" t="n"/>
      <c r="F3" s="5" t="n"/>
      <c r="G3" s="5" t="n"/>
      <c r="H3" s="5" t="n"/>
    </row>
    <row r="5">
      <c r="A5" s="14" t="inlineStr">
        <is>
          <t>Owner / Step</t>
        </is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  <c r="G5" s="19" t="n">
        <v>6</v>
      </c>
      <c r="H5" s="19" t="n">
        <v>7</v>
      </c>
      <c r="I5" s="19" t="n">
        <v>8</v>
      </c>
      <c r="J5" s="19" t="n">
        <v>9</v>
      </c>
      <c r="K5" s="19" t="n">
        <v>10</v>
      </c>
      <c r="L5" s="19" t="n">
        <v>11</v>
      </c>
      <c r="M5" s="19" t="n">
        <v>12</v>
      </c>
      <c r="N5" s="19" t="n">
        <v>13</v>
      </c>
      <c r="O5" s="19" t="n">
        <v>14</v>
      </c>
      <c r="P5" s="19" t="n">
        <v>15</v>
      </c>
      <c r="Q5" s="19" t="n">
        <v>16</v>
      </c>
      <c r="R5" s="19" t="n">
        <v>17</v>
      </c>
      <c r="S5" s="19" t="n">
        <v>18</v>
      </c>
      <c r="T5" s="19" t="n">
        <v>19</v>
      </c>
      <c r="U5" s="19" t="n">
        <v>20</v>
      </c>
    </row>
    <row r="6" ht="46" customHeight="1">
      <c r="A6" s="20">
        <f>IFERROR(INDEX('Process definition'!$C$11:$C$30,MATCH(1,'Process definition'!$O$11:$O$30,0)),"")</f>
        <v/>
      </c>
      <c r="B6" s="21">
        <f>IF($A6="","",IF(INDEX('Process definition'!$C$11:$C$30,B$5)=$A6,INDEX('Process definition'!$B$11:$B$30,B$5)&amp;IF(INDEX('Process definition'!$N$11:$N$30,B$5)="Yes"," ★",""),""))</f>
        <v/>
      </c>
      <c r="C6" s="21">
        <f>IF($A6="","",IF(INDEX('Process definition'!$C$11:$C$30,C$5)=$A6,INDEX('Process definition'!$B$11:$B$30,C$5)&amp;IF(INDEX('Process definition'!$N$11:$N$30,C$5)="Yes"," ★",""),""))</f>
        <v/>
      </c>
      <c r="D6" s="21">
        <f>IF($A6="","",IF(INDEX('Process definition'!$C$11:$C$30,D$5)=$A6,INDEX('Process definition'!$B$11:$B$30,D$5)&amp;IF(INDEX('Process definition'!$N$11:$N$30,D$5)="Yes"," ★",""),""))</f>
        <v/>
      </c>
      <c r="E6" s="21">
        <f>IF($A6="","",IF(INDEX('Process definition'!$C$11:$C$30,E$5)=$A6,INDEX('Process definition'!$B$11:$B$30,E$5)&amp;IF(INDEX('Process definition'!$N$11:$N$30,E$5)="Yes"," ★",""),""))</f>
        <v/>
      </c>
      <c r="F6" s="21">
        <f>IF($A6="","",IF(INDEX('Process definition'!$C$11:$C$30,F$5)=$A6,INDEX('Process definition'!$B$11:$B$30,F$5)&amp;IF(INDEX('Process definition'!$N$11:$N$30,F$5)="Yes"," ★",""),""))</f>
        <v/>
      </c>
      <c r="G6" s="21">
        <f>IF($A6="","",IF(INDEX('Process definition'!$C$11:$C$30,G$5)=$A6,INDEX('Process definition'!$B$11:$B$30,G$5)&amp;IF(INDEX('Process definition'!$N$11:$N$30,G$5)="Yes"," ★",""),""))</f>
        <v/>
      </c>
      <c r="H6" s="21">
        <f>IF($A6="","",IF(INDEX('Process definition'!$C$11:$C$30,H$5)=$A6,INDEX('Process definition'!$B$11:$B$30,H$5)&amp;IF(INDEX('Process definition'!$N$11:$N$30,H$5)="Yes"," ★",""),""))</f>
        <v/>
      </c>
      <c r="I6" s="21">
        <f>IF($A6="","",IF(INDEX('Process definition'!$C$11:$C$30,I$5)=$A6,INDEX('Process definition'!$B$11:$B$30,I$5)&amp;IF(INDEX('Process definition'!$N$11:$N$30,I$5)="Yes"," ★",""),""))</f>
        <v/>
      </c>
      <c r="J6" s="21">
        <f>IF($A6="","",IF(INDEX('Process definition'!$C$11:$C$30,J$5)=$A6,INDEX('Process definition'!$B$11:$B$30,J$5)&amp;IF(INDEX('Process definition'!$N$11:$N$30,J$5)="Yes"," ★",""),""))</f>
        <v/>
      </c>
      <c r="K6" s="21">
        <f>IF($A6="","",IF(INDEX('Process definition'!$C$11:$C$30,K$5)=$A6,INDEX('Process definition'!$B$11:$B$30,K$5)&amp;IF(INDEX('Process definition'!$N$11:$N$30,K$5)="Yes"," ★",""),""))</f>
        <v/>
      </c>
      <c r="L6" s="21">
        <f>IF($A6="","",IF(INDEX('Process definition'!$C$11:$C$30,L$5)=$A6,INDEX('Process definition'!$B$11:$B$30,L$5)&amp;IF(INDEX('Process definition'!$N$11:$N$30,L$5)="Yes"," ★",""),""))</f>
        <v/>
      </c>
      <c r="M6" s="21">
        <f>IF($A6="","",IF(INDEX('Process definition'!$C$11:$C$30,M$5)=$A6,INDEX('Process definition'!$B$11:$B$30,M$5)&amp;IF(INDEX('Process definition'!$N$11:$N$30,M$5)="Yes"," ★",""),""))</f>
        <v/>
      </c>
      <c r="N6" s="21">
        <f>IF($A6="","",IF(INDEX('Process definition'!$C$11:$C$30,N$5)=$A6,INDEX('Process definition'!$B$11:$B$30,N$5)&amp;IF(INDEX('Process definition'!$N$11:$N$30,N$5)="Yes"," ★",""),""))</f>
        <v/>
      </c>
      <c r="O6" s="21">
        <f>IF($A6="","",IF(INDEX('Process definition'!$C$11:$C$30,O$5)=$A6,INDEX('Process definition'!$B$11:$B$30,O$5)&amp;IF(INDEX('Process definition'!$N$11:$N$30,O$5)="Yes"," ★",""),""))</f>
        <v/>
      </c>
      <c r="P6" s="21">
        <f>IF($A6="","",IF(INDEX('Process definition'!$C$11:$C$30,P$5)=$A6,INDEX('Process definition'!$B$11:$B$30,P$5)&amp;IF(INDEX('Process definition'!$N$11:$N$30,P$5)="Yes"," ★",""),""))</f>
        <v/>
      </c>
      <c r="Q6" s="21">
        <f>IF($A6="","",IF(INDEX('Process definition'!$C$11:$C$30,Q$5)=$A6,INDEX('Process definition'!$B$11:$B$30,Q$5)&amp;IF(INDEX('Process definition'!$N$11:$N$30,Q$5)="Yes"," ★",""),""))</f>
        <v/>
      </c>
      <c r="R6" s="21">
        <f>IF($A6="","",IF(INDEX('Process definition'!$C$11:$C$30,R$5)=$A6,INDEX('Process definition'!$B$11:$B$30,R$5)&amp;IF(INDEX('Process definition'!$N$11:$N$30,R$5)="Yes"," ★",""),""))</f>
        <v/>
      </c>
      <c r="S6" s="21">
        <f>IF($A6="","",IF(INDEX('Process definition'!$C$11:$C$30,S$5)=$A6,INDEX('Process definition'!$B$11:$B$30,S$5)&amp;IF(INDEX('Process definition'!$N$11:$N$30,S$5)="Yes"," ★",""),""))</f>
        <v/>
      </c>
      <c r="T6" s="21">
        <f>IF($A6="","",IF(INDEX('Process definition'!$C$11:$C$30,T$5)=$A6,INDEX('Process definition'!$B$11:$B$30,T$5)&amp;IF(INDEX('Process definition'!$N$11:$N$30,T$5)="Yes"," ★",""),""))</f>
        <v/>
      </c>
      <c r="U6" s="21">
        <f>IF($A6="","",IF(INDEX('Process definition'!$C$11:$C$30,U$5)=$A6,INDEX('Process definition'!$B$11:$B$30,U$5)&amp;IF(INDEX('Process definition'!$N$11:$N$30,U$5)="Yes"," ★",""),""))</f>
        <v/>
      </c>
    </row>
    <row r="7" ht="46" customHeight="1">
      <c r="A7" s="20">
        <f>IFERROR(INDEX('Process definition'!$C$11:$C$30,MATCH(2,'Process definition'!$O$11:$O$30,0)),"")</f>
        <v/>
      </c>
      <c r="B7" s="21">
        <f>IF($A7="","",IF(INDEX('Process definition'!$C$11:$C$30,B$5)=$A7,INDEX('Process definition'!$B$11:$B$30,B$5)&amp;IF(INDEX('Process definition'!$N$11:$N$30,B$5)="Yes"," ★",""),""))</f>
        <v/>
      </c>
      <c r="C7" s="21">
        <f>IF($A7="","",IF(INDEX('Process definition'!$C$11:$C$30,C$5)=$A7,INDEX('Process definition'!$B$11:$B$30,C$5)&amp;IF(INDEX('Process definition'!$N$11:$N$30,C$5)="Yes"," ★",""),""))</f>
        <v/>
      </c>
      <c r="D7" s="21">
        <f>IF($A7="","",IF(INDEX('Process definition'!$C$11:$C$30,D$5)=$A7,INDEX('Process definition'!$B$11:$B$30,D$5)&amp;IF(INDEX('Process definition'!$N$11:$N$30,D$5)="Yes"," ★",""),""))</f>
        <v/>
      </c>
      <c r="E7" s="21">
        <f>IF($A7="","",IF(INDEX('Process definition'!$C$11:$C$30,E$5)=$A7,INDEX('Process definition'!$B$11:$B$30,E$5)&amp;IF(INDEX('Process definition'!$N$11:$N$30,E$5)="Yes"," ★",""),""))</f>
        <v/>
      </c>
      <c r="F7" s="21">
        <f>IF($A7="","",IF(INDEX('Process definition'!$C$11:$C$30,F$5)=$A7,INDEX('Process definition'!$B$11:$B$30,F$5)&amp;IF(INDEX('Process definition'!$N$11:$N$30,F$5)="Yes"," ★",""),""))</f>
        <v/>
      </c>
      <c r="G7" s="21">
        <f>IF($A7="","",IF(INDEX('Process definition'!$C$11:$C$30,G$5)=$A7,INDEX('Process definition'!$B$11:$B$30,G$5)&amp;IF(INDEX('Process definition'!$N$11:$N$30,G$5)="Yes"," ★",""),""))</f>
        <v/>
      </c>
      <c r="H7" s="21">
        <f>IF($A7="","",IF(INDEX('Process definition'!$C$11:$C$30,H$5)=$A7,INDEX('Process definition'!$B$11:$B$30,H$5)&amp;IF(INDEX('Process definition'!$N$11:$N$30,H$5)="Yes"," ★",""),""))</f>
        <v/>
      </c>
      <c r="I7" s="21">
        <f>IF($A7="","",IF(INDEX('Process definition'!$C$11:$C$30,I$5)=$A7,INDEX('Process definition'!$B$11:$B$30,I$5)&amp;IF(INDEX('Process definition'!$N$11:$N$30,I$5)="Yes"," ★",""),""))</f>
        <v/>
      </c>
      <c r="J7" s="21">
        <f>IF($A7="","",IF(INDEX('Process definition'!$C$11:$C$30,J$5)=$A7,INDEX('Process definition'!$B$11:$B$30,J$5)&amp;IF(INDEX('Process definition'!$N$11:$N$30,J$5)="Yes"," ★",""),""))</f>
        <v/>
      </c>
      <c r="K7" s="21">
        <f>IF($A7="","",IF(INDEX('Process definition'!$C$11:$C$30,K$5)=$A7,INDEX('Process definition'!$B$11:$B$30,K$5)&amp;IF(INDEX('Process definition'!$N$11:$N$30,K$5)="Yes"," ★",""),""))</f>
        <v/>
      </c>
      <c r="L7" s="21">
        <f>IF($A7="","",IF(INDEX('Process definition'!$C$11:$C$30,L$5)=$A7,INDEX('Process definition'!$B$11:$B$30,L$5)&amp;IF(INDEX('Process definition'!$N$11:$N$30,L$5)="Yes"," ★",""),""))</f>
        <v/>
      </c>
      <c r="M7" s="21">
        <f>IF($A7="","",IF(INDEX('Process definition'!$C$11:$C$30,M$5)=$A7,INDEX('Process definition'!$B$11:$B$30,M$5)&amp;IF(INDEX('Process definition'!$N$11:$N$30,M$5)="Yes"," ★",""),""))</f>
        <v/>
      </c>
      <c r="N7" s="21">
        <f>IF($A7="","",IF(INDEX('Process definition'!$C$11:$C$30,N$5)=$A7,INDEX('Process definition'!$B$11:$B$30,N$5)&amp;IF(INDEX('Process definition'!$N$11:$N$30,N$5)="Yes"," ★",""),""))</f>
        <v/>
      </c>
      <c r="O7" s="21">
        <f>IF($A7="","",IF(INDEX('Process definition'!$C$11:$C$30,O$5)=$A7,INDEX('Process definition'!$B$11:$B$30,O$5)&amp;IF(INDEX('Process definition'!$N$11:$N$30,O$5)="Yes"," ★",""),""))</f>
        <v/>
      </c>
      <c r="P7" s="21">
        <f>IF($A7="","",IF(INDEX('Process definition'!$C$11:$C$30,P$5)=$A7,INDEX('Process definition'!$B$11:$B$30,P$5)&amp;IF(INDEX('Process definition'!$N$11:$N$30,P$5)="Yes"," ★",""),""))</f>
        <v/>
      </c>
      <c r="Q7" s="21">
        <f>IF($A7="","",IF(INDEX('Process definition'!$C$11:$C$30,Q$5)=$A7,INDEX('Process definition'!$B$11:$B$30,Q$5)&amp;IF(INDEX('Process definition'!$N$11:$N$30,Q$5)="Yes"," ★",""),""))</f>
        <v/>
      </c>
      <c r="R7" s="21">
        <f>IF($A7="","",IF(INDEX('Process definition'!$C$11:$C$30,R$5)=$A7,INDEX('Process definition'!$B$11:$B$30,R$5)&amp;IF(INDEX('Process definition'!$N$11:$N$30,R$5)="Yes"," ★",""),""))</f>
        <v/>
      </c>
      <c r="S7" s="21">
        <f>IF($A7="","",IF(INDEX('Process definition'!$C$11:$C$30,S$5)=$A7,INDEX('Process definition'!$B$11:$B$30,S$5)&amp;IF(INDEX('Process definition'!$N$11:$N$30,S$5)="Yes"," ★",""),""))</f>
        <v/>
      </c>
      <c r="T7" s="21">
        <f>IF($A7="","",IF(INDEX('Process definition'!$C$11:$C$30,T$5)=$A7,INDEX('Process definition'!$B$11:$B$30,T$5)&amp;IF(INDEX('Process definition'!$N$11:$N$30,T$5)="Yes"," ★",""),""))</f>
        <v/>
      </c>
      <c r="U7" s="21">
        <f>IF($A7="","",IF(INDEX('Process definition'!$C$11:$C$30,U$5)=$A7,INDEX('Process definition'!$B$11:$B$30,U$5)&amp;IF(INDEX('Process definition'!$N$11:$N$30,U$5)="Yes"," ★",""),""))</f>
        <v/>
      </c>
    </row>
    <row r="8" ht="46" customHeight="1">
      <c r="A8" s="20">
        <f>IFERROR(INDEX('Process definition'!$C$11:$C$30,MATCH(3,'Process definition'!$O$11:$O$30,0)),"")</f>
        <v/>
      </c>
      <c r="B8" s="21">
        <f>IF($A8="","",IF(INDEX('Process definition'!$C$11:$C$30,B$5)=$A8,INDEX('Process definition'!$B$11:$B$30,B$5)&amp;IF(INDEX('Process definition'!$N$11:$N$30,B$5)="Yes"," ★",""),""))</f>
        <v/>
      </c>
      <c r="C8" s="21">
        <f>IF($A8="","",IF(INDEX('Process definition'!$C$11:$C$30,C$5)=$A8,INDEX('Process definition'!$B$11:$B$30,C$5)&amp;IF(INDEX('Process definition'!$N$11:$N$30,C$5)="Yes"," ★",""),""))</f>
        <v/>
      </c>
      <c r="D8" s="21">
        <f>IF($A8="","",IF(INDEX('Process definition'!$C$11:$C$30,D$5)=$A8,INDEX('Process definition'!$B$11:$B$30,D$5)&amp;IF(INDEX('Process definition'!$N$11:$N$30,D$5)="Yes"," ★",""),""))</f>
        <v/>
      </c>
      <c r="E8" s="21">
        <f>IF($A8="","",IF(INDEX('Process definition'!$C$11:$C$30,E$5)=$A8,INDEX('Process definition'!$B$11:$B$30,E$5)&amp;IF(INDEX('Process definition'!$N$11:$N$30,E$5)="Yes"," ★",""),""))</f>
        <v/>
      </c>
      <c r="F8" s="21">
        <f>IF($A8="","",IF(INDEX('Process definition'!$C$11:$C$30,F$5)=$A8,INDEX('Process definition'!$B$11:$B$30,F$5)&amp;IF(INDEX('Process definition'!$N$11:$N$30,F$5)="Yes"," ★",""),""))</f>
        <v/>
      </c>
      <c r="G8" s="21">
        <f>IF($A8="","",IF(INDEX('Process definition'!$C$11:$C$30,G$5)=$A8,INDEX('Process definition'!$B$11:$B$30,G$5)&amp;IF(INDEX('Process definition'!$N$11:$N$30,G$5)="Yes"," ★",""),""))</f>
        <v/>
      </c>
      <c r="H8" s="21">
        <f>IF($A8="","",IF(INDEX('Process definition'!$C$11:$C$30,H$5)=$A8,INDEX('Process definition'!$B$11:$B$30,H$5)&amp;IF(INDEX('Process definition'!$N$11:$N$30,H$5)="Yes"," ★",""),""))</f>
        <v/>
      </c>
      <c r="I8" s="21">
        <f>IF($A8="","",IF(INDEX('Process definition'!$C$11:$C$30,I$5)=$A8,INDEX('Process definition'!$B$11:$B$30,I$5)&amp;IF(INDEX('Process definition'!$N$11:$N$30,I$5)="Yes"," ★",""),""))</f>
        <v/>
      </c>
      <c r="J8" s="21">
        <f>IF($A8="","",IF(INDEX('Process definition'!$C$11:$C$30,J$5)=$A8,INDEX('Process definition'!$B$11:$B$30,J$5)&amp;IF(INDEX('Process definition'!$N$11:$N$30,J$5)="Yes"," ★",""),""))</f>
        <v/>
      </c>
      <c r="K8" s="21">
        <f>IF($A8="","",IF(INDEX('Process definition'!$C$11:$C$30,K$5)=$A8,INDEX('Process definition'!$B$11:$B$30,K$5)&amp;IF(INDEX('Process definition'!$N$11:$N$30,K$5)="Yes"," ★",""),""))</f>
        <v/>
      </c>
      <c r="L8" s="21">
        <f>IF($A8="","",IF(INDEX('Process definition'!$C$11:$C$30,L$5)=$A8,INDEX('Process definition'!$B$11:$B$30,L$5)&amp;IF(INDEX('Process definition'!$N$11:$N$30,L$5)="Yes"," ★",""),""))</f>
        <v/>
      </c>
      <c r="M8" s="21">
        <f>IF($A8="","",IF(INDEX('Process definition'!$C$11:$C$30,M$5)=$A8,INDEX('Process definition'!$B$11:$B$30,M$5)&amp;IF(INDEX('Process definition'!$N$11:$N$30,M$5)="Yes"," ★",""),""))</f>
        <v/>
      </c>
      <c r="N8" s="21">
        <f>IF($A8="","",IF(INDEX('Process definition'!$C$11:$C$30,N$5)=$A8,INDEX('Process definition'!$B$11:$B$30,N$5)&amp;IF(INDEX('Process definition'!$N$11:$N$30,N$5)="Yes"," ★",""),""))</f>
        <v/>
      </c>
      <c r="O8" s="21">
        <f>IF($A8="","",IF(INDEX('Process definition'!$C$11:$C$30,O$5)=$A8,INDEX('Process definition'!$B$11:$B$30,O$5)&amp;IF(INDEX('Process definition'!$N$11:$N$30,O$5)="Yes"," ★",""),""))</f>
        <v/>
      </c>
      <c r="P8" s="21">
        <f>IF($A8="","",IF(INDEX('Process definition'!$C$11:$C$30,P$5)=$A8,INDEX('Process definition'!$B$11:$B$30,P$5)&amp;IF(INDEX('Process definition'!$N$11:$N$30,P$5)="Yes"," ★",""),""))</f>
        <v/>
      </c>
      <c r="Q8" s="21">
        <f>IF($A8="","",IF(INDEX('Process definition'!$C$11:$C$30,Q$5)=$A8,INDEX('Process definition'!$B$11:$B$30,Q$5)&amp;IF(INDEX('Process definition'!$N$11:$N$30,Q$5)="Yes"," ★",""),""))</f>
        <v/>
      </c>
      <c r="R8" s="21">
        <f>IF($A8="","",IF(INDEX('Process definition'!$C$11:$C$30,R$5)=$A8,INDEX('Process definition'!$B$11:$B$30,R$5)&amp;IF(INDEX('Process definition'!$N$11:$N$30,R$5)="Yes"," ★",""),""))</f>
        <v/>
      </c>
      <c r="S8" s="21">
        <f>IF($A8="","",IF(INDEX('Process definition'!$C$11:$C$30,S$5)=$A8,INDEX('Process definition'!$B$11:$B$30,S$5)&amp;IF(INDEX('Process definition'!$N$11:$N$30,S$5)="Yes"," ★",""),""))</f>
        <v/>
      </c>
      <c r="T8" s="21">
        <f>IF($A8="","",IF(INDEX('Process definition'!$C$11:$C$30,T$5)=$A8,INDEX('Process definition'!$B$11:$B$30,T$5)&amp;IF(INDEX('Process definition'!$N$11:$N$30,T$5)="Yes"," ★",""),""))</f>
        <v/>
      </c>
      <c r="U8" s="21">
        <f>IF($A8="","",IF(INDEX('Process definition'!$C$11:$C$30,U$5)=$A8,INDEX('Process definition'!$B$11:$B$30,U$5)&amp;IF(INDEX('Process definition'!$N$11:$N$30,U$5)="Yes"," ★",""),""))</f>
        <v/>
      </c>
    </row>
    <row r="9" ht="46" customHeight="1">
      <c r="A9" s="20">
        <f>IFERROR(INDEX('Process definition'!$C$11:$C$30,MATCH(4,'Process definition'!$O$11:$O$30,0)),"")</f>
        <v/>
      </c>
      <c r="B9" s="21">
        <f>IF($A9="","",IF(INDEX('Process definition'!$C$11:$C$30,B$5)=$A9,INDEX('Process definition'!$B$11:$B$30,B$5)&amp;IF(INDEX('Process definition'!$N$11:$N$30,B$5)="Yes"," ★",""),""))</f>
        <v/>
      </c>
      <c r="C9" s="21">
        <f>IF($A9="","",IF(INDEX('Process definition'!$C$11:$C$30,C$5)=$A9,INDEX('Process definition'!$B$11:$B$30,C$5)&amp;IF(INDEX('Process definition'!$N$11:$N$30,C$5)="Yes"," ★",""),""))</f>
        <v/>
      </c>
      <c r="D9" s="21">
        <f>IF($A9="","",IF(INDEX('Process definition'!$C$11:$C$30,D$5)=$A9,INDEX('Process definition'!$B$11:$B$30,D$5)&amp;IF(INDEX('Process definition'!$N$11:$N$30,D$5)="Yes"," ★",""),""))</f>
        <v/>
      </c>
      <c r="E9" s="21">
        <f>IF($A9="","",IF(INDEX('Process definition'!$C$11:$C$30,E$5)=$A9,INDEX('Process definition'!$B$11:$B$30,E$5)&amp;IF(INDEX('Process definition'!$N$11:$N$30,E$5)="Yes"," ★",""),""))</f>
        <v/>
      </c>
      <c r="F9" s="21">
        <f>IF($A9="","",IF(INDEX('Process definition'!$C$11:$C$30,F$5)=$A9,INDEX('Process definition'!$B$11:$B$30,F$5)&amp;IF(INDEX('Process definition'!$N$11:$N$30,F$5)="Yes"," ★",""),""))</f>
        <v/>
      </c>
      <c r="G9" s="21">
        <f>IF($A9="","",IF(INDEX('Process definition'!$C$11:$C$30,G$5)=$A9,INDEX('Process definition'!$B$11:$B$30,G$5)&amp;IF(INDEX('Process definition'!$N$11:$N$30,G$5)="Yes"," ★",""),""))</f>
        <v/>
      </c>
      <c r="H9" s="21">
        <f>IF($A9="","",IF(INDEX('Process definition'!$C$11:$C$30,H$5)=$A9,INDEX('Process definition'!$B$11:$B$30,H$5)&amp;IF(INDEX('Process definition'!$N$11:$N$30,H$5)="Yes"," ★",""),""))</f>
        <v/>
      </c>
      <c r="I9" s="21">
        <f>IF($A9="","",IF(INDEX('Process definition'!$C$11:$C$30,I$5)=$A9,INDEX('Process definition'!$B$11:$B$30,I$5)&amp;IF(INDEX('Process definition'!$N$11:$N$30,I$5)="Yes"," ★",""),""))</f>
        <v/>
      </c>
      <c r="J9" s="21">
        <f>IF($A9="","",IF(INDEX('Process definition'!$C$11:$C$30,J$5)=$A9,INDEX('Process definition'!$B$11:$B$30,J$5)&amp;IF(INDEX('Process definition'!$N$11:$N$30,J$5)="Yes"," ★",""),""))</f>
        <v/>
      </c>
      <c r="K9" s="21">
        <f>IF($A9="","",IF(INDEX('Process definition'!$C$11:$C$30,K$5)=$A9,INDEX('Process definition'!$B$11:$B$30,K$5)&amp;IF(INDEX('Process definition'!$N$11:$N$30,K$5)="Yes"," ★",""),""))</f>
        <v/>
      </c>
      <c r="L9" s="21">
        <f>IF($A9="","",IF(INDEX('Process definition'!$C$11:$C$30,L$5)=$A9,INDEX('Process definition'!$B$11:$B$30,L$5)&amp;IF(INDEX('Process definition'!$N$11:$N$30,L$5)="Yes"," ★",""),""))</f>
        <v/>
      </c>
      <c r="M9" s="21">
        <f>IF($A9="","",IF(INDEX('Process definition'!$C$11:$C$30,M$5)=$A9,INDEX('Process definition'!$B$11:$B$30,M$5)&amp;IF(INDEX('Process definition'!$N$11:$N$30,M$5)="Yes"," ★",""),""))</f>
        <v/>
      </c>
      <c r="N9" s="21">
        <f>IF($A9="","",IF(INDEX('Process definition'!$C$11:$C$30,N$5)=$A9,INDEX('Process definition'!$B$11:$B$30,N$5)&amp;IF(INDEX('Process definition'!$N$11:$N$30,N$5)="Yes"," ★",""),""))</f>
        <v/>
      </c>
      <c r="O9" s="21">
        <f>IF($A9="","",IF(INDEX('Process definition'!$C$11:$C$30,O$5)=$A9,INDEX('Process definition'!$B$11:$B$30,O$5)&amp;IF(INDEX('Process definition'!$N$11:$N$30,O$5)="Yes"," ★",""),""))</f>
        <v/>
      </c>
      <c r="P9" s="21">
        <f>IF($A9="","",IF(INDEX('Process definition'!$C$11:$C$30,P$5)=$A9,INDEX('Process definition'!$B$11:$B$30,P$5)&amp;IF(INDEX('Process definition'!$N$11:$N$30,P$5)="Yes"," ★",""),""))</f>
        <v/>
      </c>
      <c r="Q9" s="21">
        <f>IF($A9="","",IF(INDEX('Process definition'!$C$11:$C$30,Q$5)=$A9,INDEX('Process definition'!$B$11:$B$30,Q$5)&amp;IF(INDEX('Process definition'!$N$11:$N$30,Q$5)="Yes"," ★",""),""))</f>
        <v/>
      </c>
      <c r="R9" s="21">
        <f>IF($A9="","",IF(INDEX('Process definition'!$C$11:$C$30,R$5)=$A9,INDEX('Process definition'!$B$11:$B$30,R$5)&amp;IF(INDEX('Process definition'!$N$11:$N$30,R$5)="Yes"," ★",""),""))</f>
        <v/>
      </c>
      <c r="S9" s="21">
        <f>IF($A9="","",IF(INDEX('Process definition'!$C$11:$C$30,S$5)=$A9,INDEX('Process definition'!$B$11:$B$30,S$5)&amp;IF(INDEX('Process definition'!$N$11:$N$30,S$5)="Yes"," ★",""),""))</f>
        <v/>
      </c>
      <c r="T9" s="21">
        <f>IF($A9="","",IF(INDEX('Process definition'!$C$11:$C$30,T$5)=$A9,INDEX('Process definition'!$B$11:$B$30,T$5)&amp;IF(INDEX('Process definition'!$N$11:$N$30,T$5)="Yes"," ★",""),""))</f>
        <v/>
      </c>
      <c r="U9" s="21">
        <f>IF($A9="","",IF(INDEX('Process definition'!$C$11:$C$30,U$5)=$A9,INDEX('Process definition'!$B$11:$B$30,U$5)&amp;IF(INDEX('Process definition'!$N$11:$N$30,U$5)="Yes"," ★",""),""))</f>
        <v/>
      </c>
    </row>
    <row r="10" ht="46" customHeight="1">
      <c r="A10" s="20">
        <f>IFERROR(INDEX('Process definition'!$C$11:$C$30,MATCH(5,'Process definition'!$O$11:$O$30,0)),"")</f>
        <v/>
      </c>
      <c r="B10" s="21">
        <f>IF($A10="","",IF(INDEX('Process definition'!$C$11:$C$30,B$5)=$A10,INDEX('Process definition'!$B$11:$B$30,B$5)&amp;IF(INDEX('Process definition'!$N$11:$N$30,B$5)="Yes"," ★",""),""))</f>
        <v/>
      </c>
      <c r="C10" s="21">
        <f>IF($A10="","",IF(INDEX('Process definition'!$C$11:$C$30,C$5)=$A10,INDEX('Process definition'!$B$11:$B$30,C$5)&amp;IF(INDEX('Process definition'!$N$11:$N$30,C$5)="Yes"," ★",""),""))</f>
        <v/>
      </c>
      <c r="D10" s="21">
        <f>IF($A10="","",IF(INDEX('Process definition'!$C$11:$C$30,D$5)=$A10,INDEX('Process definition'!$B$11:$B$30,D$5)&amp;IF(INDEX('Process definition'!$N$11:$N$30,D$5)="Yes"," ★",""),""))</f>
        <v/>
      </c>
      <c r="E10" s="21">
        <f>IF($A10="","",IF(INDEX('Process definition'!$C$11:$C$30,E$5)=$A10,INDEX('Process definition'!$B$11:$B$30,E$5)&amp;IF(INDEX('Process definition'!$N$11:$N$30,E$5)="Yes"," ★",""),""))</f>
        <v/>
      </c>
      <c r="F10" s="21">
        <f>IF($A10="","",IF(INDEX('Process definition'!$C$11:$C$30,F$5)=$A10,INDEX('Process definition'!$B$11:$B$30,F$5)&amp;IF(INDEX('Process definition'!$N$11:$N$30,F$5)="Yes"," ★",""),""))</f>
        <v/>
      </c>
      <c r="G10" s="21">
        <f>IF($A10="","",IF(INDEX('Process definition'!$C$11:$C$30,G$5)=$A10,INDEX('Process definition'!$B$11:$B$30,G$5)&amp;IF(INDEX('Process definition'!$N$11:$N$30,G$5)="Yes"," ★",""),""))</f>
        <v/>
      </c>
      <c r="H10" s="21">
        <f>IF($A10="","",IF(INDEX('Process definition'!$C$11:$C$30,H$5)=$A10,INDEX('Process definition'!$B$11:$B$30,H$5)&amp;IF(INDEX('Process definition'!$N$11:$N$30,H$5)="Yes"," ★",""),""))</f>
        <v/>
      </c>
      <c r="I10" s="21">
        <f>IF($A10="","",IF(INDEX('Process definition'!$C$11:$C$30,I$5)=$A10,INDEX('Process definition'!$B$11:$B$30,I$5)&amp;IF(INDEX('Process definition'!$N$11:$N$30,I$5)="Yes"," ★",""),""))</f>
        <v/>
      </c>
      <c r="J10" s="21">
        <f>IF($A10="","",IF(INDEX('Process definition'!$C$11:$C$30,J$5)=$A10,INDEX('Process definition'!$B$11:$B$30,J$5)&amp;IF(INDEX('Process definition'!$N$11:$N$30,J$5)="Yes"," ★",""),""))</f>
        <v/>
      </c>
      <c r="K10" s="21">
        <f>IF($A10="","",IF(INDEX('Process definition'!$C$11:$C$30,K$5)=$A10,INDEX('Process definition'!$B$11:$B$30,K$5)&amp;IF(INDEX('Process definition'!$N$11:$N$30,K$5)="Yes"," ★",""),""))</f>
        <v/>
      </c>
      <c r="L10" s="21">
        <f>IF($A10="","",IF(INDEX('Process definition'!$C$11:$C$30,L$5)=$A10,INDEX('Process definition'!$B$11:$B$30,L$5)&amp;IF(INDEX('Process definition'!$N$11:$N$30,L$5)="Yes"," ★",""),""))</f>
        <v/>
      </c>
      <c r="M10" s="21">
        <f>IF($A10="","",IF(INDEX('Process definition'!$C$11:$C$30,M$5)=$A10,INDEX('Process definition'!$B$11:$B$30,M$5)&amp;IF(INDEX('Process definition'!$N$11:$N$30,M$5)="Yes"," ★",""),""))</f>
        <v/>
      </c>
      <c r="N10" s="21">
        <f>IF($A10="","",IF(INDEX('Process definition'!$C$11:$C$30,N$5)=$A10,INDEX('Process definition'!$B$11:$B$30,N$5)&amp;IF(INDEX('Process definition'!$N$11:$N$30,N$5)="Yes"," ★",""),""))</f>
        <v/>
      </c>
      <c r="O10" s="21">
        <f>IF($A10="","",IF(INDEX('Process definition'!$C$11:$C$30,O$5)=$A10,INDEX('Process definition'!$B$11:$B$30,O$5)&amp;IF(INDEX('Process definition'!$N$11:$N$30,O$5)="Yes"," ★",""),""))</f>
        <v/>
      </c>
      <c r="P10" s="21">
        <f>IF($A10="","",IF(INDEX('Process definition'!$C$11:$C$30,P$5)=$A10,INDEX('Process definition'!$B$11:$B$30,P$5)&amp;IF(INDEX('Process definition'!$N$11:$N$30,P$5)="Yes"," ★",""),""))</f>
        <v/>
      </c>
      <c r="Q10" s="21">
        <f>IF($A10="","",IF(INDEX('Process definition'!$C$11:$C$30,Q$5)=$A10,INDEX('Process definition'!$B$11:$B$30,Q$5)&amp;IF(INDEX('Process definition'!$N$11:$N$30,Q$5)="Yes"," ★",""),""))</f>
        <v/>
      </c>
      <c r="R10" s="21">
        <f>IF($A10="","",IF(INDEX('Process definition'!$C$11:$C$30,R$5)=$A10,INDEX('Process definition'!$B$11:$B$30,R$5)&amp;IF(INDEX('Process definition'!$N$11:$N$30,R$5)="Yes"," ★",""),""))</f>
        <v/>
      </c>
      <c r="S10" s="21">
        <f>IF($A10="","",IF(INDEX('Process definition'!$C$11:$C$30,S$5)=$A10,INDEX('Process definition'!$B$11:$B$30,S$5)&amp;IF(INDEX('Process definition'!$N$11:$N$30,S$5)="Yes"," ★",""),""))</f>
        <v/>
      </c>
      <c r="T10" s="21">
        <f>IF($A10="","",IF(INDEX('Process definition'!$C$11:$C$30,T$5)=$A10,INDEX('Process definition'!$B$11:$B$30,T$5)&amp;IF(INDEX('Process definition'!$N$11:$N$30,T$5)="Yes"," ★",""),""))</f>
        <v/>
      </c>
      <c r="U10" s="21">
        <f>IF($A10="","",IF(INDEX('Process definition'!$C$11:$C$30,U$5)=$A10,INDEX('Process definition'!$B$11:$B$30,U$5)&amp;IF(INDEX('Process definition'!$N$11:$N$30,U$5)="Yes"," ★",""),""))</f>
        <v/>
      </c>
    </row>
    <row r="11" ht="46" customHeight="1">
      <c r="A11" s="20">
        <f>IFERROR(INDEX('Process definition'!$C$11:$C$30,MATCH(6,'Process definition'!$O$11:$O$30,0)),"")</f>
        <v/>
      </c>
      <c r="B11" s="21">
        <f>IF($A11="","",IF(INDEX('Process definition'!$C$11:$C$30,B$5)=$A11,INDEX('Process definition'!$B$11:$B$30,B$5)&amp;IF(INDEX('Process definition'!$N$11:$N$30,B$5)="Yes"," ★",""),""))</f>
        <v/>
      </c>
      <c r="C11" s="21">
        <f>IF($A11="","",IF(INDEX('Process definition'!$C$11:$C$30,C$5)=$A11,INDEX('Process definition'!$B$11:$B$30,C$5)&amp;IF(INDEX('Process definition'!$N$11:$N$30,C$5)="Yes"," ★",""),""))</f>
        <v/>
      </c>
      <c r="D11" s="21">
        <f>IF($A11="","",IF(INDEX('Process definition'!$C$11:$C$30,D$5)=$A11,INDEX('Process definition'!$B$11:$B$30,D$5)&amp;IF(INDEX('Process definition'!$N$11:$N$30,D$5)="Yes"," ★",""),""))</f>
        <v/>
      </c>
      <c r="E11" s="21">
        <f>IF($A11="","",IF(INDEX('Process definition'!$C$11:$C$30,E$5)=$A11,INDEX('Process definition'!$B$11:$B$30,E$5)&amp;IF(INDEX('Process definition'!$N$11:$N$30,E$5)="Yes"," ★",""),""))</f>
        <v/>
      </c>
      <c r="F11" s="21">
        <f>IF($A11="","",IF(INDEX('Process definition'!$C$11:$C$30,F$5)=$A11,INDEX('Process definition'!$B$11:$B$30,F$5)&amp;IF(INDEX('Process definition'!$N$11:$N$30,F$5)="Yes"," ★",""),""))</f>
        <v/>
      </c>
      <c r="G11" s="21">
        <f>IF($A11="","",IF(INDEX('Process definition'!$C$11:$C$30,G$5)=$A11,INDEX('Process definition'!$B$11:$B$30,G$5)&amp;IF(INDEX('Process definition'!$N$11:$N$30,G$5)="Yes"," ★",""),""))</f>
        <v/>
      </c>
      <c r="H11" s="21">
        <f>IF($A11="","",IF(INDEX('Process definition'!$C$11:$C$30,H$5)=$A11,INDEX('Process definition'!$B$11:$B$30,H$5)&amp;IF(INDEX('Process definition'!$N$11:$N$30,H$5)="Yes"," ★",""),""))</f>
        <v/>
      </c>
      <c r="I11" s="21">
        <f>IF($A11="","",IF(INDEX('Process definition'!$C$11:$C$30,I$5)=$A11,INDEX('Process definition'!$B$11:$B$30,I$5)&amp;IF(INDEX('Process definition'!$N$11:$N$30,I$5)="Yes"," ★",""),""))</f>
        <v/>
      </c>
      <c r="J11" s="21">
        <f>IF($A11="","",IF(INDEX('Process definition'!$C$11:$C$30,J$5)=$A11,INDEX('Process definition'!$B$11:$B$30,J$5)&amp;IF(INDEX('Process definition'!$N$11:$N$30,J$5)="Yes"," ★",""),""))</f>
        <v/>
      </c>
      <c r="K11" s="21">
        <f>IF($A11="","",IF(INDEX('Process definition'!$C$11:$C$30,K$5)=$A11,INDEX('Process definition'!$B$11:$B$30,K$5)&amp;IF(INDEX('Process definition'!$N$11:$N$30,K$5)="Yes"," ★",""),""))</f>
        <v/>
      </c>
      <c r="L11" s="21">
        <f>IF($A11="","",IF(INDEX('Process definition'!$C$11:$C$30,L$5)=$A11,INDEX('Process definition'!$B$11:$B$30,L$5)&amp;IF(INDEX('Process definition'!$N$11:$N$30,L$5)="Yes"," ★",""),""))</f>
        <v/>
      </c>
      <c r="M11" s="21">
        <f>IF($A11="","",IF(INDEX('Process definition'!$C$11:$C$30,M$5)=$A11,INDEX('Process definition'!$B$11:$B$30,M$5)&amp;IF(INDEX('Process definition'!$N$11:$N$30,M$5)="Yes"," ★",""),""))</f>
        <v/>
      </c>
      <c r="N11" s="21">
        <f>IF($A11="","",IF(INDEX('Process definition'!$C$11:$C$30,N$5)=$A11,INDEX('Process definition'!$B$11:$B$30,N$5)&amp;IF(INDEX('Process definition'!$N$11:$N$30,N$5)="Yes"," ★",""),""))</f>
        <v/>
      </c>
      <c r="O11" s="21">
        <f>IF($A11="","",IF(INDEX('Process definition'!$C$11:$C$30,O$5)=$A11,INDEX('Process definition'!$B$11:$B$30,O$5)&amp;IF(INDEX('Process definition'!$N$11:$N$30,O$5)="Yes"," ★",""),""))</f>
        <v/>
      </c>
      <c r="P11" s="21">
        <f>IF($A11="","",IF(INDEX('Process definition'!$C$11:$C$30,P$5)=$A11,INDEX('Process definition'!$B$11:$B$30,P$5)&amp;IF(INDEX('Process definition'!$N$11:$N$30,P$5)="Yes"," ★",""),""))</f>
        <v/>
      </c>
      <c r="Q11" s="21">
        <f>IF($A11="","",IF(INDEX('Process definition'!$C$11:$C$30,Q$5)=$A11,INDEX('Process definition'!$B$11:$B$30,Q$5)&amp;IF(INDEX('Process definition'!$N$11:$N$30,Q$5)="Yes"," ★",""),""))</f>
        <v/>
      </c>
      <c r="R11" s="21">
        <f>IF($A11="","",IF(INDEX('Process definition'!$C$11:$C$30,R$5)=$A11,INDEX('Process definition'!$B$11:$B$30,R$5)&amp;IF(INDEX('Process definition'!$N$11:$N$30,R$5)="Yes"," ★",""),""))</f>
        <v/>
      </c>
      <c r="S11" s="21">
        <f>IF($A11="","",IF(INDEX('Process definition'!$C$11:$C$30,S$5)=$A11,INDEX('Process definition'!$B$11:$B$30,S$5)&amp;IF(INDEX('Process definition'!$N$11:$N$30,S$5)="Yes"," ★",""),""))</f>
        <v/>
      </c>
      <c r="T11" s="21">
        <f>IF($A11="","",IF(INDEX('Process definition'!$C$11:$C$30,T$5)=$A11,INDEX('Process definition'!$B$11:$B$30,T$5)&amp;IF(INDEX('Process definition'!$N$11:$N$30,T$5)="Yes"," ★",""),""))</f>
        <v/>
      </c>
      <c r="U11" s="21">
        <f>IF($A11="","",IF(INDEX('Process definition'!$C$11:$C$30,U$5)=$A11,INDEX('Process definition'!$B$11:$B$30,U$5)&amp;IF(INDEX('Process definition'!$N$11:$N$30,U$5)="Yes"," ★",""),""))</f>
        <v/>
      </c>
    </row>
    <row r="12" ht="46" customHeight="1">
      <c r="A12" s="20">
        <f>IFERROR(INDEX('Process definition'!$C$11:$C$30,MATCH(7,'Process definition'!$O$11:$O$30,0)),"")</f>
        <v/>
      </c>
      <c r="B12" s="21">
        <f>IF($A12="","",IF(INDEX('Process definition'!$C$11:$C$30,B$5)=$A12,INDEX('Process definition'!$B$11:$B$30,B$5)&amp;IF(INDEX('Process definition'!$N$11:$N$30,B$5)="Yes"," ★",""),""))</f>
        <v/>
      </c>
      <c r="C12" s="21">
        <f>IF($A12="","",IF(INDEX('Process definition'!$C$11:$C$30,C$5)=$A12,INDEX('Process definition'!$B$11:$B$30,C$5)&amp;IF(INDEX('Process definition'!$N$11:$N$30,C$5)="Yes"," ★",""),""))</f>
        <v/>
      </c>
      <c r="D12" s="21">
        <f>IF($A12="","",IF(INDEX('Process definition'!$C$11:$C$30,D$5)=$A12,INDEX('Process definition'!$B$11:$B$30,D$5)&amp;IF(INDEX('Process definition'!$N$11:$N$30,D$5)="Yes"," ★",""),""))</f>
        <v/>
      </c>
      <c r="E12" s="21">
        <f>IF($A12="","",IF(INDEX('Process definition'!$C$11:$C$30,E$5)=$A12,INDEX('Process definition'!$B$11:$B$30,E$5)&amp;IF(INDEX('Process definition'!$N$11:$N$30,E$5)="Yes"," ★",""),""))</f>
        <v/>
      </c>
      <c r="F12" s="21">
        <f>IF($A12="","",IF(INDEX('Process definition'!$C$11:$C$30,F$5)=$A12,INDEX('Process definition'!$B$11:$B$30,F$5)&amp;IF(INDEX('Process definition'!$N$11:$N$30,F$5)="Yes"," ★",""),""))</f>
        <v/>
      </c>
      <c r="G12" s="21">
        <f>IF($A12="","",IF(INDEX('Process definition'!$C$11:$C$30,G$5)=$A12,INDEX('Process definition'!$B$11:$B$30,G$5)&amp;IF(INDEX('Process definition'!$N$11:$N$30,G$5)="Yes"," ★",""),""))</f>
        <v/>
      </c>
      <c r="H12" s="21">
        <f>IF($A12="","",IF(INDEX('Process definition'!$C$11:$C$30,H$5)=$A12,INDEX('Process definition'!$B$11:$B$30,H$5)&amp;IF(INDEX('Process definition'!$N$11:$N$30,H$5)="Yes"," ★",""),""))</f>
        <v/>
      </c>
      <c r="I12" s="21">
        <f>IF($A12="","",IF(INDEX('Process definition'!$C$11:$C$30,I$5)=$A12,INDEX('Process definition'!$B$11:$B$30,I$5)&amp;IF(INDEX('Process definition'!$N$11:$N$30,I$5)="Yes"," ★",""),""))</f>
        <v/>
      </c>
      <c r="J12" s="21">
        <f>IF($A12="","",IF(INDEX('Process definition'!$C$11:$C$30,J$5)=$A12,INDEX('Process definition'!$B$11:$B$30,J$5)&amp;IF(INDEX('Process definition'!$N$11:$N$30,J$5)="Yes"," ★",""),""))</f>
        <v/>
      </c>
      <c r="K12" s="21">
        <f>IF($A12="","",IF(INDEX('Process definition'!$C$11:$C$30,K$5)=$A12,INDEX('Process definition'!$B$11:$B$30,K$5)&amp;IF(INDEX('Process definition'!$N$11:$N$30,K$5)="Yes"," ★",""),""))</f>
        <v/>
      </c>
      <c r="L12" s="21">
        <f>IF($A12="","",IF(INDEX('Process definition'!$C$11:$C$30,L$5)=$A12,INDEX('Process definition'!$B$11:$B$30,L$5)&amp;IF(INDEX('Process definition'!$N$11:$N$30,L$5)="Yes"," ★",""),""))</f>
        <v/>
      </c>
      <c r="M12" s="21">
        <f>IF($A12="","",IF(INDEX('Process definition'!$C$11:$C$30,M$5)=$A12,INDEX('Process definition'!$B$11:$B$30,M$5)&amp;IF(INDEX('Process definition'!$N$11:$N$30,M$5)="Yes"," ★",""),""))</f>
        <v/>
      </c>
      <c r="N12" s="21">
        <f>IF($A12="","",IF(INDEX('Process definition'!$C$11:$C$30,N$5)=$A12,INDEX('Process definition'!$B$11:$B$30,N$5)&amp;IF(INDEX('Process definition'!$N$11:$N$30,N$5)="Yes"," ★",""),""))</f>
        <v/>
      </c>
      <c r="O12" s="21">
        <f>IF($A12="","",IF(INDEX('Process definition'!$C$11:$C$30,O$5)=$A12,INDEX('Process definition'!$B$11:$B$30,O$5)&amp;IF(INDEX('Process definition'!$N$11:$N$30,O$5)="Yes"," ★",""),""))</f>
        <v/>
      </c>
      <c r="P12" s="21">
        <f>IF($A12="","",IF(INDEX('Process definition'!$C$11:$C$30,P$5)=$A12,INDEX('Process definition'!$B$11:$B$30,P$5)&amp;IF(INDEX('Process definition'!$N$11:$N$30,P$5)="Yes"," ★",""),""))</f>
        <v/>
      </c>
      <c r="Q12" s="21">
        <f>IF($A12="","",IF(INDEX('Process definition'!$C$11:$C$30,Q$5)=$A12,INDEX('Process definition'!$B$11:$B$30,Q$5)&amp;IF(INDEX('Process definition'!$N$11:$N$30,Q$5)="Yes"," ★",""),""))</f>
        <v/>
      </c>
      <c r="R12" s="21">
        <f>IF($A12="","",IF(INDEX('Process definition'!$C$11:$C$30,R$5)=$A12,INDEX('Process definition'!$B$11:$B$30,R$5)&amp;IF(INDEX('Process definition'!$N$11:$N$30,R$5)="Yes"," ★",""),""))</f>
        <v/>
      </c>
      <c r="S12" s="21">
        <f>IF($A12="","",IF(INDEX('Process definition'!$C$11:$C$30,S$5)=$A12,INDEX('Process definition'!$B$11:$B$30,S$5)&amp;IF(INDEX('Process definition'!$N$11:$N$30,S$5)="Yes"," ★",""),""))</f>
        <v/>
      </c>
      <c r="T12" s="21">
        <f>IF($A12="","",IF(INDEX('Process definition'!$C$11:$C$30,T$5)=$A12,INDEX('Process definition'!$B$11:$B$30,T$5)&amp;IF(INDEX('Process definition'!$N$11:$N$30,T$5)="Yes"," ★",""),""))</f>
        <v/>
      </c>
      <c r="U12" s="21">
        <f>IF($A12="","",IF(INDEX('Process definition'!$C$11:$C$30,U$5)=$A12,INDEX('Process definition'!$B$11:$B$30,U$5)&amp;IF(INDEX('Process definition'!$N$11:$N$30,U$5)="Yes"," ★",""),""))</f>
        <v/>
      </c>
    </row>
    <row r="13" ht="46" customHeight="1">
      <c r="A13" s="20">
        <f>IFERROR(INDEX('Process definition'!$C$11:$C$30,MATCH(8,'Process definition'!$O$11:$O$30,0)),"")</f>
        <v/>
      </c>
      <c r="B13" s="21">
        <f>IF($A13="","",IF(INDEX('Process definition'!$C$11:$C$30,B$5)=$A13,INDEX('Process definition'!$B$11:$B$30,B$5)&amp;IF(INDEX('Process definition'!$N$11:$N$30,B$5)="Yes"," ★",""),""))</f>
        <v/>
      </c>
      <c r="C13" s="21">
        <f>IF($A13="","",IF(INDEX('Process definition'!$C$11:$C$30,C$5)=$A13,INDEX('Process definition'!$B$11:$B$30,C$5)&amp;IF(INDEX('Process definition'!$N$11:$N$30,C$5)="Yes"," ★",""),""))</f>
        <v/>
      </c>
      <c r="D13" s="21">
        <f>IF($A13="","",IF(INDEX('Process definition'!$C$11:$C$30,D$5)=$A13,INDEX('Process definition'!$B$11:$B$30,D$5)&amp;IF(INDEX('Process definition'!$N$11:$N$30,D$5)="Yes"," ★",""),""))</f>
        <v/>
      </c>
      <c r="E13" s="21">
        <f>IF($A13="","",IF(INDEX('Process definition'!$C$11:$C$30,E$5)=$A13,INDEX('Process definition'!$B$11:$B$30,E$5)&amp;IF(INDEX('Process definition'!$N$11:$N$30,E$5)="Yes"," ★",""),""))</f>
        <v/>
      </c>
      <c r="F13" s="21">
        <f>IF($A13="","",IF(INDEX('Process definition'!$C$11:$C$30,F$5)=$A13,INDEX('Process definition'!$B$11:$B$30,F$5)&amp;IF(INDEX('Process definition'!$N$11:$N$30,F$5)="Yes"," ★",""),""))</f>
        <v/>
      </c>
      <c r="G13" s="21">
        <f>IF($A13="","",IF(INDEX('Process definition'!$C$11:$C$30,G$5)=$A13,INDEX('Process definition'!$B$11:$B$30,G$5)&amp;IF(INDEX('Process definition'!$N$11:$N$30,G$5)="Yes"," ★",""),""))</f>
        <v/>
      </c>
      <c r="H13" s="21">
        <f>IF($A13="","",IF(INDEX('Process definition'!$C$11:$C$30,H$5)=$A13,INDEX('Process definition'!$B$11:$B$30,H$5)&amp;IF(INDEX('Process definition'!$N$11:$N$30,H$5)="Yes"," ★",""),""))</f>
        <v/>
      </c>
      <c r="I13" s="21">
        <f>IF($A13="","",IF(INDEX('Process definition'!$C$11:$C$30,I$5)=$A13,INDEX('Process definition'!$B$11:$B$30,I$5)&amp;IF(INDEX('Process definition'!$N$11:$N$30,I$5)="Yes"," ★",""),""))</f>
        <v/>
      </c>
      <c r="J13" s="21">
        <f>IF($A13="","",IF(INDEX('Process definition'!$C$11:$C$30,J$5)=$A13,INDEX('Process definition'!$B$11:$B$30,J$5)&amp;IF(INDEX('Process definition'!$N$11:$N$30,J$5)="Yes"," ★",""),""))</f>
        <v/>
      </c>
      <c r="K13" s="21">
        <f>IF($A13="","",IF(INDEX('Process definition'!$C$11:$C$30,K$5)=$A13,INDEX('Process definition'!$B$11:$B$30,K$5)&amp;IF(INDEX('Process definition'!$N$11:$N$30,K$5)="Yes"," ★",""),""))</f>
        <v/>
      </c>
      <c r="L13" s="21">
        <f>IF($A13="","",IF(INDEX('Process definition'!$C$11:$C$30,L$5)=$A13,INDEX('Process definition'!$B$11:$B$30,L$5)&amp;IF(INDEX('Process definition'!$N$11:$N$30,L$5)="Yes"," ★",""),""))</f>
        <v/>
      </c>
      <c r="M13" s="21">
        <f>IF($A13="","",IF(INDEX('Process definition'!$C$11:$C$30,M$5)=$A13,INDEX('Process definition'!$B$11:$B$30,M$5)&amp;IF(INDEX('Process definition'!$N$11:$N$30,M$5)="Yes"," ★",""),""))</f>
        <v/>
      </c>
      <c r="N13" s="21">
        <f>IF($A13="","",IF(INDEX('Process definition'!$C$11:$C$30,N$5)=$A13,INDEX('Process definition'!$B$11:$B$30,N$5)&amp;IF(INDEX('Process definition'!$N$11:$N$30,N$5)="Yes"," ★",""),""))</f>
        <v/>
      </c>
      <c r="O13" s="21">
        <f>IF($A13="","",IF(INDEX('Process definition'!$C$11:$C$30,O$5)=$A13,INDEX('Process definition'!$B$11:$B$30,O$5)&amp;IF(INDEX('Process definition'!$N$11:$N$30,O$5)="Yes"," ★",""),""))</f>
        <v/>
      </c>
      <c r="P13" s="21">
        <f>IF($A13="","",IF(INDEX('Process definition'!$C$11:$C$30,P$5)=$A13,INDEX('Process definition'!$B$11:$B$30,P$5)&amp;IF(INDEX('Process definition'!$N$11:$N$30,P$5)="Yes"," ★",""),""))</f>
        <v/>
      </c>
      <c r="Q13" s="21">
        <f>IF($A13="","",IF(INDEX('Process definition'!$C$11:$C$30,Q$5)=$A13,INDEX('Process definition'!$B$11:$B$30,Q$5)&amp;IF(INDEX('Process definition'!$N$11:$N$30,Q$5)="Yes"," ★",""),""))</f>
        <v/>
      </c>
      <c r="R13" s="21">
        <f>IF($A13="","",IF(INDEX('Process definition'!$C$11:$C$30,R$5)=$A13,INDEX('Process definition'!$B$11:$B$30,R$5)&amp;IF(INDEX('Process definition'!$N$11:$N$30,R$5)="Yes"," ★",""),""))</f>
        <v/>
      </c>
      <c r="S13" s="21">
        <f>IF($A13="","",IF(INDEX('Process definition'!$C$11:$C$30,S$5)=$A13,INDEX('Process definition'!$B$11:$B$30,S$5)&amp;IF(INDEX('Process definition'!$N$11:$N$30,S$5)="Yes"," ★",""),""))</f>
        <v/>
      </c>
      <c r="T13" s="21">
        <f>IF($A13="","",IF(INDEX('Process definition'!$C$11:$C$30,T$5)=$A13,INDEX('Process definition'!$B$11:$B$30,T$5)&amp;IF(INDEX('Process definition'!$N$11:$N$30,T$5)="Yes"," ★",""),""))</f>
        <v/>
      </c>
      <c r="U13" s="21">
        <f>IF($A13="","",IF(INDEX('Process definition'!$C$11:$C$30,U$5)=$A13,INDEX('Process definition'!$B$11:$B$30,U$5)&amp;IF(INDEX('Process definition'!$N$11:$N$30,U$5)="Yes"," ★",""),""))</f>
        <v/>
      </c>
    </row>
    <row r="14">
      <c r="A14" s="9" t="inlineStr">
        <is>
          <t>Check</t>
        </is>
      </c>
      <c r="B14" s="22">
        <f>IF(INDEX('Process definition'!$B$11:$B$30,B$5)="","",IF(INDEX('Process definition'!$C$11:$C$30,B$5)="","No owner",IF(COUNTIF($A$6:$A$13,INDEX('Process definition'!$C$11:$C$30,B$5))=0,"More than 8 owners","")))</f>
        <v/>
      </c>
      <c r="C14" s="22">
        <f>IF(INDEX('Process definition'!$B$11:$B$30,C$5)="","",IF(INDEX('Process definition'!$C$11:$C$30,C$5)="","No owner",IF(COUNTIF($A$6:$A$13,INDEX('Process definition'!$C$11:$C$30,C$5))=0,"More than 8 owners","")))</f>
        <v/>
      </c>
      <c r="D14" s="22">
        <f>IF(INDEX('Process definition'!$B$11:$B$30,D$5)="","",IF(INDEX('Process definition'!$C$11:$C$30,D$5)="","No owner",IF(COUNTIF($A$6:$A$13,INDEX('Process definition'!$C$11:$C$30,D$5))=0,"More than 8 owners","")))</f>
        <v/>
      </c>
      <c r="E14" s="22">
        <f>IF(INDEX('Process definition'!$B$11:$B$30,E$5)="","",IF(INDEX('Process definition'!$C$11:$C$30,E$5)="","No owner",IF(COUNTIF($A$6:$A$13,INDEX('Process definition'!$C$11:$C$30,E$5))=0,"More than 8 owners","")))</f>
        <v/>
      </c>
      <c r="F14" s="22">
        <f>IF(INDEX('Process definition'!$B$11:$B$30,F$5)="","",IF(INDEX('Process definition'!$C$11:$C$30,F$5)="","No owner",IF(COUNTIF($A$6:$A$13,INDEX('Process definition'!$C$11:$C$30,F$5))=0,"More than 8 owners","")))</f>
        <v/>
      </c>
      <c r="G14" s="22">
        <f>IF(INDEX('Process definition'!$B$11:$B$30,G$5)="","",IF(INDEX('Process definition'!$C$11:$C$30,G$5)="","No owner",IF(COUNTIF($A$6:$A$13,INDEX('Process definition'!$C$11:$C$30,G$5))=0,"More than 8 owners","")))</f>
        <v/>
      </c>
      <c r="H14" s="22">
        <f>IF(INDEX('Process definition'!$B$11:$B$30,H$5)="","",IF(INDEX('Process definition'!$C$11:$C$30,H$5)="","No owner",IF(COUNTIF($A$6:$A$13,INDEX('Process definition'!$C$11:$C$30,H$5))=0,"More than 8 owners","")))</f>
        <v/>
      </c>
      <c r="I14" s="22">
        <f>IF(INDEX('Process definition'!$B$11:$B$30,I$5)="","",IF(INDEX('Process definition'!$C$11:$C$30,I$5)="","No owner",IF(COUNTIF($A$6:$A$13,INDEX('Process definition'!$C$11:$C$30,I$5))=0,"More than 8 owners","")))</f>
        <v/>
      </c>
      <c r="J14" s="22">
        <f>IF(INDEX('Process definition'!$B$11:$B$30,J$5)="","",IF(INDEX('Process definition'!$C$11:$C$30,J$5)="","No owner",IF(COUNTIF($A$6:$A$13,INDEX('Process definition'!$C$11:$C$30,J$5))=0,"More than 8 owners","")))</f>
        <v/>
      </c>
      <c r="K14" s="22">
        <f>IF(INDEX('Process definition'!$B$11:$B$30,K$5)="","",IF(INDEX('Process definition'!$C$11:$C$30,K$5)="","No owner",IF(COUNTIF($A$6:$A$13,INDEX('Process definition'!$C$11:$C$30,K$5))=0,"More than 8 owners","")))</f>
        <v/>
      </c>
      <c r="L14" s="22">
        <f>IF(INDEX('Process definition'!$B$11:$B$30,L$5)="","",IF(INDEX('Process definition'!$C$11:$C$30,L$5)="","No owner",IF(COUNTIF($A$6:$A$13,INDEX('Process definition'!$C$11:$C$30,L$5))=0,"More than 8 owners","")))</f>
        <v/>
      </c>
      <c r="M14" s="22">
        <f>IF(INDEX('Process definition'!$B$11:$B$30,M$5)="","",IF(INDEX('Process definition'!$C$11:$C$30,M$5)="","No owner",IF(COUNTIF($A$6:$A$13,INDEX('Process definition'!$C$11:$C$30,M$5))=0,"More than 8 owners","")))</f>
        <v/>
      </c>
      <c r="N14" s="22">
        <f>IF(INDEX('Process definition'!$B$11:$B$30,N$5)="","",IF(INDEX('Process definition'!$C$11:$C$30,N$5)="","No owner",IF(COUNTIF($A$6:$A$13,INDEX('Process definition'!$C$11:$C$30,N$5))=0,"More than 8 owners","")))</f>
        <v/>
      </c>
      <c r="O14" s="22">
        <f>IF(INDEX('Process definition'!$B$11:$B$30,O$5)="","",IF(INDEX('Process definition'!$C$11:$C$30,O$5)="","No owner",IF(COUNTIF($A$6:$A$13,INDEX('Process definition'!$C$11:$C$30,O$5))=0,"More than 8 owners","")))</f>
        <v/>
      </c>
      <c r="P14" s="22">
        <f>IF(INDEX('Process definition'!$B$11:$B$30,P$5)="","",IF(INDEX('Process definition'!$C$11:$C$30,P$5)="","No owner",IF(COUNTIF($A$6:$A$13,INDEX('Process definition'!$C$11:$C$30,P$5))=0,"More than 8 owners","")))</f>
        <v/>
      </c>
      <c r="Q14" s="22">
        <f>IF(INDEX('Process definition'!$B$11:$B$30,Q$5)="","",IF(INDEX('Process definition'!$C$11:$C$30,Q$5)="","No owner",IF(COUNTIF($A$6:$A$13,INDEX('Process definition'!$C$11:$C$30,Q$5))=0,"More than 8 owners","")))</f>
        <v/>
      </c>
      <c r="R14" s="22">
        <f>IF(INDEX('Process definition'!$B$11:$B$30,R$5)="","",IF(INDEX('Process definition'!$C$11:$C$30,R$5)="","No owner",IF(COUNTIF($A$6:$A$13,INDEX('Process definition'!$C$11:$C$30,R$5))=0,"More than 8 owners","")))</f>
        <v/>
      </c>
      <c r="S14" s="22">
        <f>IF(INDEX('Process definition'!$B$11:$B$30,S$5)="","",IF(INDEX('Process definition'!$C$11:$C$30,S$5)="","No owner",IF(COUNTIF($A$6:$A$13,INDEX('Process definition'!$C$11:$C$30,S$5))=0,"More than 8 owners","")))</f>
        <v/>
      </c>
      <c r="T14" s="22">
        <f>IF(INDEX('Process definition'!$B$11:$B$30,T$5)="","",IF(INDEX('Process definition'!$C$11:$C$30,T$5)="","No owner",IF(COUNTIF($A$6:$A$13,INDEX('Process definition'!$C$11:$C$30,T$5))=0,"More than 8 owners","")))</f>
        <v/>
      </c>
      <c r="U14" s="22">
        <f>IF(INDEX('Process definition'!$B$11:$B$30,U$5)="","",IF(INDEX('Process definition'!$C$11:$C$30,U$5)="","No owner",IF(COUNTIF($A$6:$A$13,INDEX('Process definition'!$C$11:$C$30,U$5))=0,"More than 8 owners","")))</f>
        <v/>
      </c>
    </row>
  </sheetData>
  <mergeCells count="3">
    <mergeCell ref="A1:U1"/>
    <mergeCell ref="B3:H3"/>
    <mergeCell ref="A2:U2"/>
  </mergeCells>
  <conditionalFormatting sqref="B6:U13">
    <cfRule type="expression" priority="1" dxfId="1" stopIfTrue="1">
      <formula>ISNUMBER(SEARCH("★",B6))</formula>
    </cfRule>
    <cfRule type="expression" priority="2" dxfId="2">
      <formula>LEN(B6)&gt;0</formula>
    </cfRule>
  </conditionalFormatting>
  <printOptions horizontalCentered="0"/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8" customWidth="1" min="4" max="4"/>
    <col width="28" customWidth="1" min="5" max="5"/>
    <col width="18" customWidth="1" min="6" max="6"/>
    <col width="17" customWidth="1" min="7" max="7"/>
    <col width="12" customWidth="1" min="8" max="8"/>
    <col width="10" customWidth="1" min="9" max="9"/>
    <col width="10" customWidth="1" min="10" max="10"/>
    <col width="22" customWidth="1" min="11" max="11"/>
    <col width="11" customWidth="1" min="12" max="12"/>
    <col width="24" customWidth="1" min="13" max="13"/>
    <col width="10" customWidth="1" min="14" max="14"/>
    <col hidden="1" width="6" customWidth="1" min="15" max="15"/>
  </cols>
  <sheetData>
    <row r="1" ht="32" customHeight="1">
      <c r="A1" s="1" t="inlineStr">
        <is>
          <t>Process definition (example)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One row per step. Enter the owner and the step appears in that owner's lane on the Flow sheet; steps marked as automation candidates get a ★.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24" customHeight="1">
      <c r="A3" s="4" t="inlineStr">
        <is>
          <t>Process name</t>
        </is>
      </c>
      <c r="B3" s="5" t="n"/>
      <c r="C3" s="6" t="inlineStr">
        <is>
          <t>Quote to cash (orders by email)</t>
        </is>
      </c>
      <c r="D3" s="5" t="n"/>
      <c r="E3" s="5" t="n"/>
      <c r="F3" s="5" t="n"/>
      <c r="G3" s="4" t="inlineStr">
        <is>
          <t>Process owner</t>
        </is>
      </c>
      <c r="H3" s="6" t="inlineStr">
        <is>
          <t>Sales manager</t>
        </is>
      </c>
      <c r="I3" s="5" t="n"/>
      <c r="J3" s="5" t="n"/>
      <c r="K3" s="4" t="inlineStr">
        <is>
          <t>Version</t>
        </is>
      </c>
      <c r="L3" s="6" t="inlineStr">
        <is>
          <t>v1.0</t>
        </is>
      </c>
      <c r="M3" s="5" t="n"/>
      <c r="N3" s="5" t="n"/>
    </row>
    <row r="4" ht="24" customHeight="1">
      <c r="A4" s="4" t="inlineStr">
        <is>
          <t>Purpose</t>
        </is>
      </c>
      <c r="B4" s="5" t="n"/>
      <c r="C4" s="6" t="inlineStr">
        <is>
          <t>Deliver ordered products on time and get paid</t>
        </is>
      </c>
      <c r="D4" s="5" t="n"/>
      <c r="E4" s="5" t="n"/>
      <c r="F4" s="5" t="n"/>
      <c r="G4" s="4" t="inlineStr">
        <is>
          <t>Created</t>
        </is>
      </c>
      <c r="H4" s="7" t="n">
        <v>46296</v>
      </c>
      <c r="I4" s="5" t="n"/>
      <c r="J4" s="5" t="n"/>
      <c r="K4" s="4" t="inlineStr">
        <is>
          <t>Revised</t>
        </is>
      </c>
      <c r="L4" s="7" t="n"/>
      <c r="M4" s="5" t="n"/>
      <c r="N4" s="5" t="n"/>
    </row>
    <row r="5" ht="24" customHeight="1">
      <c r="A5" s="4" t="inlineStr">
        <is>
          <t>Trigger (start)</t>
        </is>
      </c>
      <c r="B5" s="5" t="n"/>
      <c r="C5" s="6" t="inlineStr">
        <is>
          <t>Customer's quote request email</t>
        </is>
      </c>
      <c r="D5" s="5" t="n"/>
      <c r="E5" s="5" t="n"/>
      <c r="F5" s="5" t="n"/>
      <c r="G5" s="4" t="inlineStr">
        <is>
          <t>End state</t>
        </is>
      </c>
      <c r="H5" s="6" t="inlineStr">
        <is>
          <t>Payment received and matched</t>
        </is>
      </c>
      <c r="I5" s="5" t="n"/>
      <c r="J5" s="5" t="n"/>
      <c r="K5" s="5" t="n"/>
      <c r="L5" s="5" t="n"/>
      <c r="M5" s="5" t="n"/>
      <c r="N5" s="5" t="n"/>
    </row>
    <row r="6" ht="24" customHeight="1">
      <c r="A6" s="4" t="inlineStr">
        <is>
          <t>Documents &amp; tools</t>
        </is>
      </c>
      <c r="B6" s="5" t="n"/>
      <c r="C6" s="6" t="inlineStr">
        <is>
          <t>Email, Excel quote log and order log, ERP, accounting software</t>
        </is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8" ht="30" customHeight="1">
      <c r="A8" s="8" t="inlineStr">
        <is>
          <t>Summary</t>
        </is>
      </c>
      <c r="B8" s="5" t="n"/>
      <c r="C8" s="9" t="inlineStr">
        <is>
          <t>Steps</t>
        </is>
      </c>
      <c r="D8" s="10">
        <f>COUNTA(B11:B30)</f>
        <v/>
      </c>
      <c r="E8" s="9" t="inlineStr">
        <is>
          <t>Total work time</t>
        </is>
      </c>
      <c r="F8" s="11">
        <f>SUM(I11:I30)</f>
        <v/>
      </c>
      <c r="G8" s="9" t="inlineStr">
        <is>
          <t>Total wait time</t>
        </is>
      </c>
      <c r="H8" s="11">
        <f>SUM(J11:J30)</f>
        <v/>
      </c>
      <c r="I8" s="9" t="inlineStr">
        <is>
          <t>Wait share</t>
        </is>
      </c>
      <c r="J8" s="12">
        <f>IF(F8+H8=0,"",H8/(F8+H8))</f>
        <v/>
      </c>
      <c r="K8" s="9" t="inlineStr">
        <is>
          <t>Automation candidates</t>
        </is>
      </c>
      <c r="L8" s="10">
        <f>COUNTIF(N11:N30,"Yes")</f>
        <v/>
      </c>
      <c r="M8" s="13" t="n"/>
      <c r="N8" s="5" t="n"/>
    </row>
    <row r="10" ht="32" customHeight="1">
      <c r="A10" s="14" t="inlineStr">
        <is>
          <t>#</t>
        </is>
      </c>
      <c r="B10" s="14" t="inlineStr">
        <is>
          <t>Step</t>
        </is>
      </c>
      <c r="C10" s="14" t="inlineStr">
        <is>
          <t>Owner</t>
        </is>
      </c>
      <c r="D10" s="14" t="inlineStr">
        <is>
          <t>Input (receives)</t>
        </is>
      </c>
      <c r="E10" s="14" t="inlineStr">
        <is>
          <t>Activity</t>
        </is>
      </c>
      <c r="F10" s="14" t="inlineStr">
        <is>
          <t>Output (produces)</t>
        </is>
      </c>
      <c r="G10" s="14" t="inlineStr">
        <is>
          <t>Criteria (deadline, approval)</t>
        </is>
      </c>
      <c r="H10" s="14" t="inlineStr">
        <is>
          <t>Tool</t>
        </is>
      </c>
      <c r="I10" s="14" t="inlineStr">
        <is>
          <t>Work time (min)</t>
        </is>
      </c>
      <c r="J10" s="14" t="inlineStr">
        <is>
          <t>Wait time (min)</t>
        </is>
      </c>
      <c r="K10" s="14" t="inlineStr">
        <is>
          <t>Problem</t>
        </is>
      </c>
      <c r="L10" s="14" t="inlineStr">
        <is>
          <t>Improvement</t>
        </is>
      </c>
      <c r="M10" s="14" t="inlineStr">
        <is>
          <t>Improvement idea</t>
        </is>
      </c>
      <c r="N10" s="14" t="inlineStr">
        <is>
          <t>Automate?</t>
        </is>
      </c>
      <c r="O10" s="14" t="inlineStr">
        <is>
          <t>Lane #</t>
        </is>
      </c>
    </row>
    <row r="11" ht="30" customHeight="1">
      <c r="A11" s="15" t="n">
        <v>1</v>
      </c>
      <c r="B11" s="6" t="inlineStr">
        <is>
          <t>Receive quote request</t>
        </is>
      </c>
      <c r="C11" s="15" t="inlineStr">
        <is>
          <t>Sales</t>
        </is>
      </c>
      <c r="D11" s="6" t="inlineStr">
        <is>
          <t>Request email</t>
        </is>
      </c>
      <c r="E11" s="6" t="inlineStr">
        <is>
          <t>Check items, quantities and dates; log in quote list</t>
        </is>
      </c>
      <c r="F11" s="6" t="inlineStr">
        <is>
          <t>Quote log row</t>
        </is>
      </c>
      <c r="G11" s="6" t="inlineStr">
        <is>
          <t>Same day</t>
        </is>
      </c>
      <c r="H11" s="6" t="inlineStr">
        <is>
          <t>Email, Excel</t>
        </is>
      </c>
      <c r="I11" s="16" t="n">
        <v>5</v>
      </c>
      <c r="J11" s="16" t="n">
        <v>60</v>
      </c>
      <c r="K11" s="6" t="inlineStr">
        <is>
          <t>Requests arrive in several inboxes</t>
        </is>
      </c>
      <c r="L11" s="15" t="inlineStr">
        <is>
          <t>Simplify</t>
        </is>
      </c>
      <c r="M11" s="6" t="inlineStr">
        <is>
          <t>Collect requests into one list automatically; put reply deadline on the calendar</t>
        </is>
      </c>
      <c r="N11" s="15" t="inlineStr">
        <is>
          <t>Yes</t>
        </is>
      </c>
      <c r="O11" s="17">
        <f>IF(C11="","",IF(COUNTIF(C$11:C11,C11)=1,MAX(O$10:O10)+1,""))</f>
        <v/>
      </c>
    </row>
    <row r="12" ht="30" customHeight="1">
      <c r="A12" s="15" t="n">
        <v>2</v>
      </c>
      <c r="B12" s="6" t="inlineStr">
        <is>
          <t>Prepare quote</t>
        </is>
      </c>
      <c r="C12" s="15" t="inlineStr">
        <is>
          <t>Sales</t>
        </is>
      </c>
      <c r="D12" s="6" t="inlineStr">
        <is>
          <t>Quote log, price list</t>
        </is>
      </c>
      <c r="E12" s="6" t="inlineStr">
        <is>
          <t>Check prices and write the quote</t>
        </is>
      </c>
      <c r="F12" s="6" t="inlineStr">
        <is>
          <t>Quote file</t>
        </is>
      </c>
      <c r="G12" s="6" t="inlineStr">
        <is>
          <t>Discounts need manager approval</t>
        </is>
      </c>
      <c r="H12" s="6" t="inlineStr">
        <is>
          <t>Excel</t>
        </is>
      </c>
      <c r="I12" s="16" t="n">
        <v>30</v>
      </c>
      <c r="J12" s="16" t="n">
        <v>240</v>
      </c>
      <c r="K12" s="6" t="inlineStr">
        <is>
          <t>Waiting for approval delays the reply</t>
        </is>
      </c>
      <c r="L12" s="15" t="inlineStr">
        <is>
          <t>Rearrange</t>
        </is>
      </c>
      <c r="M12" s="6" t="inlineStr">
        <is>
          <t>Discount table: range sales can approve alone</t>
        </is>
      </c>
      <c r="N12" s="15" t="inlineStr">
        <is>
          <t>No</t>
        </is>
      </c>
      <c r="O12" s="17">
        <f>IF(C12="","",IF(COUNTIF(C$11:C12,C12)=1,MAX(O$10:O11)+1,""))</f>
        <v/>
      </c>
    </row>
    <row r="13" ht="30" customHeight="1">
      <c r="A13" s="15" t="n">
        <v>3</v>
      </c>
      <c r="B13" s="6" t="inlineStr">
        <is>
          <t>Send quote</t>
        </is>
      </c>
      <c r="C13" s="15" t="inlineStr">
        <is>
          <t>Sales</t>
        </is>
      </c>
      <c r="D13" s="6" t="inlineStr">
        <is>
          <t>Quote file</t>
        </is>
      </c>
      <c r="E13" s="6" t="inlineStr">
        <is>
          <t>Reply to the original email with the quote attached</t>
        </is>
      </c>
      <c r="F13" s="6" t="inlineStr">
        <is>
          <t>Reply email</t>
        </is>
      </c>
      <c r="G13" s="6" t="inlineStr">
        <is>
          <t>Within 3 days</t>
        </is>
      </c>
      <c r="H13" s="6" t="inlineStr">
        <is>
          <t>Email</t>
        </is>
      </c>
      <c r="I13" s="16" t="n">
        <v>5</v>
      </c>
      <c r="J13" s="16" t="n">
        <v>0</v>
      </c>
      <c r="K13" s="6" t="inlineStr">
        <is>
          <t>Missing attachment, missed deadline</t>
        </is>
      </c>
      <c r="L13" s="15" t="inlineStr">
        <is>
          <t>Simplify</t>
        </is>
      </c>
      <c r="M13" s="6" t="inlineStr">
        <is>
          <t>Automate quote reply with attachment</t>
        </is>
      </c>
      <c r="N13" s="15" t="inlineStr">
        <is>
          <t>Yes</t>
        </is>
      </c>
      <c r="O13" s="17">
        <f>IF(C13="","",IF(COUNTIF(C$11:C13,C13)=1,MAX(O$10:O12)+1,""))</f>
        <v/>
      </c>
    </row>
    <row r="14" ht="30" customHeight="1">
      <c r="A14" s="15" t="n">
        <v>4</v>
      </c>
      <c r="B14" s="6" t="inlineStr">
        <is>
          <t>Receive purchase order</t>
        </is>
      </c>
      <c r="C14" s="15" t="inlineStr">
        <is>
          <t>Sales</t>
        </is>
      </c>
      <c r="D14" s="6" t="inlineStr">
        <is>
          <t>PO PDF by email</t>
        </is>
      </c>
      <c r="E14" s="6" t="inlineStr">
        <is>
          <t>Check items, quantities, dates; enter in order log</t>
        </is>
      </c>
      <c r="F14" s="6" t="inlineStr">
        <is>
          <t>Order log row</t>
        </is>
      </c>
      <c r="G14" s="6" t="inlineStr">
        <is>
          <t>Same day</t>
        </is>
      </c>
      <c r="H14" s="6" t="inlineStr">
        <is>
          <t>Email, Excel</t>
        </is>
      </c>
      <c r="I14" s="16" t="n">
        <v>10</v>
      </c>
      <c r="J14" s="16" t="n">
        <v>120</v>
      </c>
      <c r="K14" s="6" t="inlineStr">
        <is>
          <t>Typos when retyping</t>
        </is>
      </c>
      <c r="L14" s="15" t="inlineStr">
        <is>
          <t>Eliminate</t>
        </is>
      </c>
      <c r="M14" s="6" t="inlineStr">
        <is>
          <t>Read POs automatically into the order log</t>
        </is>
      </c>
      <c r="N14" s="15" t="inlineStr">
        <is>
          <t>Yes</t>
        </is>
      </c>
      <c r="O14" s="17">
        <f>IF(C14="","",IF(COUNTIF(C$11:C14,C14)=1,MAX(O$10:O13)+1,""))</f>
        <v/>
      </c>
    </row>
    <row r="15" ht="30" customHeight="1">
      <c r="A15" s="15" t="n">
        <v>5</v>
      </c>
      <c r="B15" s="6" t="inlineStr">
        <is>
          <t>Plan production &amp; shipping</t>
        </is>
      </c>
      <c r="C15" s="15" t="inlineStr">
        <is>
          <t>Operations</t>
        </is>
      </c>
      <c r="D15" s="6" t="inlineStr">
        <is>
          <t>Order log</t>
        </is>
      </c>
      <c r="E15" s="6" t="inlineStr">
        <is>
          <t>Create work order, fix ship date</t>
        </is>
      </c>
      <c r="F15" s="6" t="inlineStr">
        <is>
          <t>Work order</t>
        </is>
      </c>
      <c r="G15" s="6" t="inlineStr">
        <is>
          <t>Ship 3 days before due date</t>
        </is>
      </c>
      <c r="H15" s="6" t="inlineStr">
        <is>
          <t>ERP</t>
        </is>
      </c>
      <c r="I15" s="16" t="n">
        <v>20</v>
      </c>
      <c r="J15" s="16" t="n">
        <v>480</v>
      </c>
      <c r="K15" s="6" t="inlineStr">
        <is>
          <t>Due dates only visible in the log</t>
        </is>
      </c>
      <c r="L15" s="15" t="inlineStr">
        <is>
          <t>Simplify</t>
        </is>
      </c>
      <c r="M15" s="6" t="inlineStr">
        <is>
          <t>Add due dates to the calendar automatically</t>
        </is>
      </c>
      <c r="N15" s="15" t="inlineStr">
        <is>
          <t>Yes</t>
        </is>
      </c>
      <c r="O15" s="17">
        <f>IF(C15="","",IF(COUNTIF(C$11:C15,C15)=1,MAX(O$10:O14)+1,""))</f>
        <v/>
      </c>
    </row>
    <row r="16" ht="30" customHeight="1">
      <c r="A16" s="15" t="n">
        <v>6</v>
      </c>
      <c r="B16" s="6" t="inlineStr">
        <is>
          <t>Deliver with delivery note</t>
        </is>
      </c>
      <c r="C16" s="15" t="inlineStr">
        <is>
          <t>Operations</t>
        </is>
      </c>
      <c r="D16" s="6" t="inlineStr">
        <is>
          <t>Shipment</t>
        </is>
      </c>
      <c r="E16" s="6" t="inlineStr">
        <is>
          <t>Deliver and hand over delivery note</t>
        </is>
      </c>
      <c r="F16" s="6" t="inlineStr">
        <is>
          <t>Delivery note</t>
        </is>
      </c>
      <c r="G16" s="6" t="inlineStr">
        <is>
          <t>Delivery day</t>
        </is>
      </c>
      <c r="H16" s="6" t="inlineStr">
        <is>
          <t>Excel</t>
        </is>
      </c>
      <c r="I16" s="16" t="n">
        <v>15</v>
      </c>
      <c r="J16" s="16" t="n">
        <v>0</v>
      </c>
      <c r="K16" s="6" t="inlineStr">
        <is>
          <t>Quantities written by hand</t>
        </is>
      </c>
      <c r="L16" s="15" t="inlineStr">
        <is>
          <t>Simplify</t>
        </is>
      </c>
      <c r="M16" s="6" t="inlineStr">
        <is>
          <t>Use a delivery note template with auto totals</t>
        </is>
      </c>
      <c r="N16" s="15" t="inlineStr">
        <is>
          <t>Review</t>
        </is>
      </c>
      <c r="O16" s="17">
        <f>IF(C16="","",IF(COUNTIF(C$11:C16,C16)=1,MAX(O$10:O15)+1,""))</f>
        <v/>
      </c>
    </row>
    <row r="17" ht="30" customHeight="1">
      <c r="A17" s="15" t="n">
        <v>7</v>
      </c>
      <c r="B17" s="6" t="inlineStr">
        <is>
          <t>Invoice</t>
        </is>
      </c>
      <c r="C17" s="15" t="inlineStr">
        <is>
          <t>Accounting</t>
        </is>
      </c>
      <c r="D17" s="6" t="inlineStr">
        <is>
          <t>Delivery notes</t>
        </is>
      </c>
      <c r="E17" s="6" t="inlineStr">
        <is>
          <t>Issue invoice per customer</t>
        </is>
      </c>
      <c r="F17" s="6" t="inlineStr">
        <is>
          <t>Invoice</t>
        </is>
      </c>
      <c r="G17" s="6" t="inlineStr">
        <is>
          <t>By the 5th of next month</t>
        </is>
      </c>
      <c r="H17" s="6" t="inlineStr">
        <is>
          <t>Accounting software</t>
        </is>
      </c>
      <c r="I17" s="16" t="n">
        <v>20</v>
      </c>
      <c r="J17" s="16" t="n">
        <v>0</v>
      </c>
      <c r="K17" s="6" t="inlineStr">
        <is>
          <t>Matching delivery notes takes time</t>
        </is>
      </c>
      <c r="L17" s="15" t="inlineStr">
        <is>
          <t>Combine</t>
        </is>
      </c>
      <c r="M17" s="6" t="inlineStr">
        <is>
          <t>Monthly totals per customer calculated automatically</t>
        </is>
      </c>
      <c r="N17" s="15" t="inlineStr">
        <is>
          <t>Yes</t>
        </is>
      </c>
      <c r="O17" s="17">
        <f>IF(C17="","",IF(COUNTIF(C$11:C17,C17)=1,MAX(O$10:O16)+1,""))</f>
        <v/>
      </c>
    </row>
    <row r="18" ht="30" customHeight="1">
      <c r="A18" s="15" t="n">
        <v>8</v>
      </c>
      <c r="B18" s="6" t="inlineStr">
        <is>
          <t>Match payments</t>
        </is>
      </c>
      <c r="C18" s="15" t="inlineStr">
        <is>
          <t>Accounting</t>
        </is>
      </c>
      <c r="D18" s="6" t="inlineStr">
        <is>
          <t>Bank statement</t>
        </is>
      </c>
      <c r="E18" s="6" t="inlineStr">
        <is>
          <t>Match payments, track open balances</t>
        </is>
      </c>
      <c r="F18" s="6" t="inlineStr">
        <is>
          <t>A/R list</t>
        </is>
      </c>
      <c r="G18" s="6" t="inlineStr">
        <is>
          <t>Due date</t>
        </is>
      </c>
      <c r="H18" s="6" t="inlineStr">
        <is>
          <t>Bank, Excel</t>
        </is>
      </c>
      <c r="I18" s="16" t="n">
        <v>15</v>
      </c>
      <c r="J18" s="16" t="n">
        <v>0</v>
      </c>
      <c r="K18" s="6" t="inlineStr">
        <is>
          <t>Errors with partial payments</t>
        </is>
      </c>
      <c r="L18" s="15" t="inlineStr">
        <is>
          <t>Simplify</t>
        </is>
      </c>
      <c r="M18" s="6" t="inlineStr">
        <is>
          <t>Balance calculated when payment is entered</t>
        </is>
      </c>
      <c r="N18" s="15" t="inlineStr">
        <is>
          <t>Yes</t>
        </is>
      </c>
      <c r="O18" s="17">
        <f>IF(C18="","",IF(COUNTIF(C$11:C18,C18)=1,MAX(O$10:O17)+1,""))</f>
        <v/>
      </c>
    </row>
    <row r="19" ht="30" customHeight="1">
      <c r="A19" s="15" t="n">
        <v>9</v>
      </c>
      <c r="B19" s="6" t="n"/>
      <c r="C19" s="15" t="n"/>
      <c r="D19" s="6" t="n"/>
      <c r="E19" s="6" t="n"/>
      <c r="F19" s="6" t="n"/>
      <c r="G19" s="6" t="n"/>
      <c r="H19" s="6" t="n"/>
      <c r="I19" s="16" t="n"/>
      <c r="J19" s="16" t="n"/>
      <c r="K19" s="6" t="n"/>
      <c r="L19" s="15" t="n"/>
      <c r="M19" s="6" t="n"/>
      <c r="N19" s="15" t="n"/>
      <c r="O19" s="17">
        <f>IF(C19="","",IF(COUNTIF(C$11:C19,C19)=1,MAX(O$10:O18)+1,""))</f>
        <v/>
      </c>
    </row>
    <row r="20" ht="30" customHeight="1">
      <c r="A20" s="15" t="n">
        <v>10</v>
      </c>
      <c r="B20" s="6" t="n"/>
      <c r="C20" s="15" t="n"/>
      <c r="D20" s="6" t="n"/>
      <c r="E20" s="6" t="n"/>
      <c r="F20" s="6" t="n"/>
      <c r="G20" s="6" t="n"/>
      <c r="H20" s="6" t="n"/>
      <c r="I20" s="16" t="n"/>
      <c r="J20" s="16" t="n"/>
      <c r="K20" s="6" t="n"/>
      <c r="L20" s="15" t="n"/>
      <c r="M20" s="6" t="n"/>
      <c r="N20" s="15" t="n"/>
      <c r="O20" s="17">
        <f>IF(C20="","",IF(COUNTIF(C$11:C20,C20)=1,MAX(O$10:O19)+1,""))</f>
        <v/>
      </c>
    </row>
    <row r="21" ht="30" customHeight="1">
      <c r="A21" s="15" t="n">
        <v>11</v>
      </c>
      <c r="B21" s="6" t="n"/>
      <c r="C21" s="15" t="n"/>
      <c r="D21" s="6" t="n"/>
      <c r="E21" s="6" t="n"/>
      <c r="F21" s="6" t="n"/>
      <c r="G21" s="6" t="n"/>
      <c r="H21" s="6" t="n"/>
      <c r="I21" s="16" t="n"/>
      <c r="J21" s="16" t="n"/>
      <c r="K21" s="6" t="n"/>
      <c r="L21" s="15" t="n"/>
      <c r="M21" s="6" t="n"/>
      <c r="N21" s="15" t="n"/>
      <c r="O21" s="17">
        <f>IF(C21="","",IF(COUNTIF(C$11:C21,C21)=1,MAX(O$10:O20)+1,""))</f>
        <v/>
      </c>
    </row>
    <row r="22" ht="30" customHeight="1">
      <c r="A22" s="15" t="n">
        <v>12</v>
      </c>
      <c r="B22" s="6" t="n"/>
      <c r="C22" s="15" t="n"/>
      <c r="D22" s="6" t="n"/>
      <c r="E22" s="6" t="n"/>
      <c r="F22" s="6" t="n"/>
      <c r="G22" s="6" t="n"/>
      <c r="H22" s="6" t="n"/>
      <c r="I22" s="16" t="n"/>
      <c r="J22" s="16" t="n"/>
      <c r="K22" s="6" t="n"/>
      <c r="L22" s="15" t="n"/>
      <c r="M22" s="6" t="n"/>
      <c r="N22" s="15" t="n"/>
      <c r="O22" s="17">
        <f>IF(C22="","",IF(COUNTIF(C$11:C22,C22)=1,MAX(O$10:O21)+1,""))</f>
        <v/>
      </c>
    </row>
    <row r="23" ht="30" customHeight="1">
      <c r="A23" s="15" t="n">
        <v>13</v>
      </c>
      <c r="B23" s="6" t="n"/>
      <c r="C23" s="15" t="n"/>
      <c r="D23" s="6" t="n"/>
      <c r="E23" s="6" t="n"/>
      <c r="F23" s="6" t="n"/>
      <c r="G23" s="6" t="n"/>
      <c r="H23" s="6" t="n"/>
      <c r="I23" s="16" t="n"/>
      <c r="J23" s="16" t="n"/>
      <c r="K23" s="6" t="n"/>
      <c r="L23" s="15" t="n"/>
      <c r="M23" s="6" t="n"/>
      <c r="N23" s="15" t="n"/>
      <c r="O23" s="17">
        <f>IF(C23="","",IF(COUNTIF(C$11:C23,C23)=1,MAX(O$10:O22)+1,""))</f>
        <v/>
      </c>
    </row>
    <row r="24" ht="30" customHeight="1">
      <c r="A24" s="15" t="n">
        <v>14</v>
      </c>
      <c r="B24" s="6" t="n"/>
      <c r="C24" s="15" t="n"/>
      <c r="D24" s="6" t="n"/>
      <c r="E24" s="6" t="n"/>
      <c r="F24" s="6" t="n"/>
      <c r="G24" s="6" t="n"/>
      <c r="H24" s="6" t="n"/>
      <c r="I24" s="16" t="n"/>
      <c r="J24" s="16" t="n"/>
      <c r="K24" s="6" t="n"/>
      <c r="L24" s="15" t="n"/>
      <c r="M24" s="6" t="n"/>
      <c r="N24" s="15" t="n"/>
      <c r="O24" s="17">
        <f>IF(C24="","",IF(COUNTIF(C$11:C24,C24)=1,MAX(O$10:O23)+1,""))</f>
        <v/>
      </c>
    </row>
    <row r="25" ht="30" customHeight="1">
      <c r="A25" s="15" t="n">
        <v>15</v>
      </c>
      <c r="B25" s="6" t="n"/>
      <c r="C25" s="15" t="n"/>
      <c r="D25" s="6" t="n"/>
      <c r="E25" s="6" t="n"/>
      <c r="F25" s="6" t="n"/>
      <c r="G25" s="6" t="n"/>
      <c r="H25" s="6" t="n"/>
      <c r="I25" s="16" t="n"/>
      <c r="J25" s="16" t="n"/>
      <c r="K25" s="6" t="n"/>
      <c r="L25" s="15" t="n"/>
      <c r="M25" s="6" t="n"/>
      <c r="N25" s="15" t="n"/>
      <c r="O25" s="17">
        <f>IF(C25="","",IF(COUNTIF(C$11:C25,C25)=1,MAX(O$10:O24)+1,""))</f>
        <v/>
      </c>
    </row>
    <row r="26" ht="30" customHeight="1">
      <c r="A26" s="15" t="n">
        <v>16</v>
      </c>
      <c r="B26" s="6" t="n"/>
      <c r="C26" s="15" t="n"/>
      <c r="D26" s="6" t="n"/>
      <c r="E26" s="6" t="n"/>
      <c r="F26" s="6" t="n"/>
      <c r="G26" s="6" t="n"/>
      <c r="H26" s="6" t="n"/>
      <c r="I26" s="16" t="n"/>
      <c r="J26" s="16" t="n"/>
      <c r="K26" s="6" t="n"/>
      <c r="L26" s="15" t="n"/>
      <c r="M26" s="6" t="n"/>
      <c r="N26" s="15" t="n"/>
      <c r="O26" s="17">
        <f>IF(C26="","",IF(COUNTIF(C$11:C26,C26)=1,MAX(O$10:O25)+1,""))</f>
        <v/>
      </c>
    </row>
    <row r="27" ht="30" customHeight="1">
      <c r="A27" s="15" t="n">
        <v>17</v>
      </c>
      <c r="B27" s="6" t="n"/>
      <c r="C27" s="15" t="n"/>
      <c r="D27" s="6" t="n"/>
      <c r="E27" s="6" t="n"/>
      <c r="F27" s="6" t="n"/>
      <c r="G27" s="6" t="n"/>
      <c r="H27" s="6" t="n"/>
      <c r="I27" s="16" t="n"/>
      <c r="J27" s="16" t="n"/>
      <c r="K27" s="6" t="n"/>
      <c r="L27" s="15" t="n"/>
      <c r="M27" s="6" t="n"/>
      <c r="N27" s="15" t="n"/>
      <c r="O27" s="17">
        <f>IF(C27="","",IF(COUNTIF(C$11:C27,C27)=1,MAX(O$10:O26)+1,""))</f>
        <v/>
      </c>
    </row>
    <row r="28" ht="30" customHeight="1">
      <c r="A28" s="15" t="n">
        <v>18</v>
      </c>
      <c r="B28" s="6" t="n"/>
      <c r="C28" s="15" t="n"/>
      <c r="D28" s="6" t="n"/>
      <c r="E28" s="6" t="n"/>
      <c r="F28" s="6" t="n"/>
      <c r="G28" s="6" t="n"/>
      <c r="H28" s="6" t="n"/>
      <c r="I28" s="16" t="n"/>
      <c r="J28" s="16" t="n"/>
      <c r="K28" s="6" t="n"/>
      <c r="L28" s="15" t="n"/>
      <c r="M28" s="6" t="n"/>
      <c r="N28" s="15" t="n"/>
      <c r="O28" s="17">
        <f>IF(C28="","",IF(COUNTIF(C$11:C28,C28)=1,MAX(O$10:O27)+1,""))</f>
        <v/>
      </c>
    </row>
    <row r="29" ht="30" customHeight="1">
      <c r="A29" s="15" t="n">
        <v>19</v>
      </c>
      <c r="B29" s="6" t="n"/>
      <c r="C29" s="15" t="n"/>
      <c r="D29" s="6" t="n"/>
      <c r="E29" s="6" t="n"/>
      <c r="F29" s="6" t="n"/>
      <c r="G29" s="6" t="n"/>
      <c r="H29" s="6" t="n"/>
      <c r="I29" s="16" t="n"/>
      <c r="J29" s="16" t="n"/>
      <c r="K29" s="6" t="n"/>
      <c r="L29" s="15" t="n"/>
      <c r="M29" s="6" t="n"/>
      <c r="N29" s="15" t="n"/>
      <c r="O29" s="17">
        <f>IF(C29="","",IF(COUNTIF(C$11:C29,C29)=1,MAX(O$10:O28)+1,""))</f>
        <v/>
      </c>
    </row>
    <row r="30" ht="30" customHeight="1">
      <c r="A30" s="15" t="n">
        <v>20</v>
      </c>
      <c r="B30" s="6" t="n"/>
      <c r="C30" s="15" t="n"/>
      <c r="D30" s="6" t="n"/>
      <c r="E30" s="6" t="n"/>
      <c r="F30" s="6" t="n"/>
      <c r="G30" s="6" t="n"/>
      <c r="H30" s="6" t="n"/>
      <c r="I30" s="16" t="n"/>
      <c r="J30" s="16" t="n"/>
      <c r="K30" s="6" t="n"/>
      <c r="L30" s="15" t="n"/>
      <c r="M30" s="6" t="n"/>
      <c r="N30" s="15" t="n"/>
      <c r="O30" s="17">
        <f>IF(C30="","",IF(COUNTIF(C$11:C30,C30)=1,MAX(O$10:O29)+1,""))</f>
        <v/>
      </c>
    </row>
  </sheetData>
  <mergeCells count="17">
    <mergeCell ref="A4:B4"/>
    <mergeCell ref="L4:N4"/>
    <mergeCell ref="H5:N5"/>
    <mergeCell ref="C6:N6"/>
    <mergeCell ref="C3:F3"/>
    <mergeCell ref="A8:B8"/>
    <mergeCell ref="C4:F4"/>
    <mergeCell ref="A2:N2"/>
    <mergeCell ref="H4:J4"/>
    <mergeCell ref="A5:B5"/>
    <mergeCell ref="M8:N8"/>
    <mergeCell ref="H3:J3"/>
    <mergeCell ref="C5:F5"/>
    <mergeCell ref="L3:N3"/>
    <mergeCell ref="A3:B3"/>
    <mergeCell ref="A6:B6"/>
    <mergeCell ref="A1:N1"/>
  </mergeCells>
  <conditionalFormatting sqref="A11:N30">
    <cfRule type="expression" priority="1" dxfId="0">
      <formula>$N11="Yes"</formula>
    </cfRule>
  </conditionalFormatting>
  <dataValidations count="2">
    <dataValidation sqref="L11:L30" showDropDown="0" showInputMessage="0" showErrorMessage="0" allowBlank="1" type="list">
      <formula1>"Eliminate,Combine,Rearrange,Simplify,Keep"</formula1>
    </dataValidation>
    <dataValidation sqref="N11:N30" showDropDown="0" showInputMessage="0" showErrorMessage="0" allowBlank="1" type="list">
      <formula1>"Yes,No,Review"</formula1>
    </dataValidation>
  </dataValidations>
  <printOptions horizontalCentered="0"/>
  <pageMargins left="0.4" right="0.4" top="0.6" bottom="0.6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U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32" customHeight="1">
      <c r="A1" s="1" t="inlineStr">
        <is>
          <t>Process flow by owner (swimlanes)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3" t="inlineStr">
        <is>
          <t>Steps from 'Example (order to cash)' are placed in each owner's lane in step order automatically. No need to edit this sheet. ★ = automation candidate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>
      <c r="A3" s="4" t="inlineStr">
        <is>
          <t>Process</t>
        </is>
      </c>
      <c r="B3" s="18">
        <f>IF('Example (order to cash)'!C3="","",'Example (order to cash)'!C3)</f>
        <v/>
      </c>
      <c r="C3" s="5" t="n"/>
      <c r="D3" s="5" t="n"/>
      <c r="E3" s="5" t="n"/>
      <c r="F3" s="5" t="n"/>
      <c r="G3" s="5" t="n"/>
      <c r="H3" s="5" t="n"/>
    </row>
    <row r="5">
      <c r="A5" s="14" t="inlineStr">
        <is>
          <t>Owner / Step</t>
        </is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  <c r="G5" s="19" t="n">
        <v>6</v>
      </c>
      <c r="H5" s="19" t="n">
        <v>7</v>
      </c>
      <c r="I5" s="19" t="n">
        <v>8</v>
      </c>
      <c r="J5" s="19" t="n">
        <v>9</v>
      </c>
      <c r="K5" s="19" t="n">
        <v>10</v>
      </c>
      <c r="L5" s="19" t="n">
        <v>11</v>
      </c>
      <c r="M5" s="19" t="n">
        <v>12</v>
      </c>
      <c r="N5" s="19" t="n">
        <v>13</v>
      </c>
      <c r="O5" s="19" t="n">
        <v>14</v>
      </c>
      <c r="P5" s="19" t="n">
        <v>15</v>
      </c>
      <c r="Q5" s="19" t="n">
        <v>16</v>
      </c>
      <c r="R5" s="19" t="n">
        <v>17</v>
      </c>
      <c r="S5" s="19" t="n">
        <v>18</v>
      </c>
      <c r="T5" s="19" t="n">
        <v>19</v>
      </c>
      <c r="U5" s="19" t="n">
        <v>20</v>
      </c>
    </row>
    <row r="6" ht="46" customHeight="1">
      <c r="A6" s="20">
        <f>IFERROR(INDEX('Example (order to cash)'!$C$11:$C$30,MATCH(1,'Example (order to cash)'!$O$11:$O$30,0)),"")</f>
        <v/>
      </c>
      <c r="B6" s="21">
        <f>IF($A6="","",IF(INDEX('Example (order to cash)'!$C$11:$C$30,B$5)=$A6,INDEX('Example (order to cash)'!$B$11:$B$30,B$5)&amp;IF(INDEX('Example (order to cash)'!$N$11:$N$30,B$5)="Yes"," ★",""),""))</f>
        <v/>
      </c>
      <c r="C6" s="21">
        <f>IF($A6="","",IF(INDEX('Example (order to cash)'!$C$11:$C$30,C$5)=$A6,INDEX('Example (order to cash)'!$B$11:$B$30,C$5)&amp;IF(INDEX('Example (order to cash)'!$N$11:$N$30,C$5)="Yes"," ★",""),""))</f>
        <v/>
      </c>
      <c r="D6" s="21">
        <f>IF($A6="","",IF(INDEX('Example (order to cash)'!$C$11:$C$30,D$5)=$A6,INDEX('Example (order to cash)'!$B$11:$B$30,D$5)&amp;IF(INDEX('Example (order to cash)'!$N$11:$N$30,D$5)="Yes"," ★",""),""))</f>
        <v/>
      </c>
      <c r="E6" s="21">
        <f>IF($A6="","",IF(INDEX('Example (order to cash)'!$C$11:$C$30,E$5)=$A6,INDEX('Example (order to cash)'!$B$11:$B$30,E$5)&amp;IF(INDEX('Example (order to cash)'!$N$11:$N$30,E$5)="Yes"," ★",""),""))</f>
        <v/>
      </c>
      <c r="F6" s="21">
        <f>IF($A6="","",IF(INDEX('Example (order to cash)'!$C$11:$C$30,F$5)=$A6,INDEX('Example (order to cash)'!$B$11:$B$30,F$5)&amp;IF(INDEX('Example (order to cash)'!$N$11:$N$30,F$5)="Yes"," ★",""),""))</f>
        <v/>
      </c>
      <c r="G6" s="21">
        <f>IF($A6="","",IF(INDEX('Example (order to cash)'!$C$11:$C$30,G$5)=$A6,INDEX('Example (order to cash)'!$B$11:$B$30,G$5)&amp;IF(INDEX('Example (order to cash)'!$N$11:$N$30,G$5)="Yes"," ★",""),""))</f>
        <v/>
      </c>
      <c r="H6" s="21">
        <f>IF($A6="","",IF(INDEX('Example (order to cash)'!$C$11:$C$30,H$5)=$A6,INDEX('Example (order to cash)'!$B$11:$B$30,H$5)&amp;IF(INDEX('Example (order to cash)'!$N$11:$N$30,H$5)="Yes"," ★",""),""))</f>
        <v/>
      </c>
      <c r="I6" s="21">
        <f>IF($A6="","",IF(INDEX('Example (order to cash)'!$C$11:$C$30,I$5)=$A6,INDEX('Example (order to cash)'!$B$11:$B$30,I$5)&amp;IF(INDEX('Example (order to cash)'!$N$11:$N$30,I$5)="Yes"," ★",""),""))</f>
        <v/>
      </c>
      <c r="J6" s="21">
        <f>IF($A6="","",IF(INDEX('Example (order to cash)'!$C$11:$C$30,J$5)=$A6,INDEX('Example (order to cash)'!$B$11:$B$30,J$5)&amp;IF(INDEX('Example (order to cash)'!$N$11:$N$30,J$5)="Yes"," ★",""),""))</f>
        <v/>
      </c>
      <c r="K6" s="21">
        <f>IF($A6="","",IF(INDEX('Example (order to cash)'!$C$11:$C$30,K$5)=$A6,INDEX('Example (order to cash)'!$B$11:$B$30,K$5)&amp;IF(INDEX('Example (order to cash)'!$N$11:$N$30,K$5)="Yes"," ★",""),""))</f>
        <v/>
      </c>
      <c r="L6" s="21">
        <f>IF($A6="","",IF(INDEX('Example (order to cash)'!$C$11:$C$30,L$5)=$A6,INDEX('Example (order to cash)'!$B$11:$B$30,L$5)&amp;IF(INDEX('Example (order to cash)'!$N$11:$N$30,L$5)="Yes"," ★",""),""))</f>
        <v/>
      </c>
      <c r="M6" s="21">
        <f>IF($A6="","",IF(INDEX('Example (order to cash)'!$C$11:$C$30,M$5)=$A6,INDEX('Example (order to cash)'!$B$11:$B$30,M$5)&amp;IF(INDEX('Example (order to cash)'!$N$11:$N$30,M$5)="Yes"," ★",""),""))</f>
        <v/>
      </c>
      <c r="N6" s="21">
        <f>IF($A6="","",IF(INDEX('Example (order to cash)'!$C$11:$C$30,N$5)=$A6,INDEX('Example (order to cash)'!$B$11:$B$30,N$5)&amp;IF(INDEX('Example (order to cash)'!$N$11:$N$30,N$5)="Yes"," ★",""),""))</f>
        <v/>
      </c>
      <c r="O6" s="21">
        <f>IF($A6="","",IF(INDEX('Example (order to cash)'!$C$11:$C$30,O$5)=$A6,INDEX('Example (order to cash)'!$B$11:$B$30,O$5)&amp;IF(INDEX('Example (order to cash)'!$N$11:$N$30,O$5)="Yes"," ★",""),""))</f>
        <v/>
      </c>
      <c r="P6" s="21">
        <f>IF($A6="","",IF(INDEX('Example (order to cash)'!$C$11:$C$30,P$5)=$A6,INDEX('Example (order to cash)'!$B$11:$B$30,P$5)&amp;IF(INDEX('Example (order to cash)'!$N$11:$N$30,P$5)="Yes"," ★",""),""))</f>
        <v/>
      </c>
      <c r="Q6" s="21">
        <f>IF($A6="","",IF(INDEX('Example (order to cash)'!$C$11:$C$30,Q$5)=$A6,INDEX('Example (order to cash)'!$B$11:$B$30,Q$5)&amp;IF(INDEX('Example (order to cash)'!$N$11:$N$30,Q$5)="Yes"," ★",""),""))</f>
        <v/>
      </c>
      <c r="R6" s="21">
        <f>IF($A6="","",IF(INDEX('Example (order to cash)'!$C$11:$C$30,R$5)=$A6,INDEX('Example (order to cash)'!$B$11:$B$30,R$5)&amp;IF(INDEX('Example (order to cash)'!$N$11:$N$30,R$5)="Yes"," ★",""),""))</f>
        <v/>
      </c>
      <c r="S6" s="21">
        <f>IF($A6="","",IF(INDEX('Example (order to cash)'!$C$11:$C$30,S$5)=$A6,INDEX('Example (order to cash)'!$B$11:$B$30,S$5)&amp;IF(INDEX('Example (order to cash)'!$N$11:$N$30,S$5)="Yes"," ★",""),""))</f>
        <v/>
      </c>
      <c r="T6" s="21">
        <f>IF($A6="","",IF(INDEX('Example (order to cash)'!$C$11:$C$30,T$5)=$A6,INDEX('Example (order to cash)'!$B$11:$B$30,T$5)&amp;IF(INDEX('Example (order to cash)'!$N$11:$N$30,T$5)="Yes"," ★",""),""))</f>
        <v/>
      </c>
      <c r="U6" s="21">
        <f>IF($A6="","",IF(INDEX('Example (order to cash)'!$C$11:$C$30,U$5)=$A6,INDEX('Example (order to cash)'!$B$11:$B$30,U$5)&amp;IF(INDEX('Example (order to cash)'!$N$11:$N$30,U$5)="Yes"," ★",""),""))</f>
        <v/>
      </c>
    </row>
    <row r="7" ht="46" customHeight="1">
      <c r="A7" s="20">
        <f>IFERROR(INDEX('Example (order to cash)'!$C$11:$C$30,MATCH(2,'Example (order to cash)'!$O$11:$O$30,0)),"")</f>
        <v/>
      </c>
      <c r="B7" s="21">
        <f>IF($A7="","",IF(INDEX('Example (order to cash)'!$C$11:$C$30,B$5)=$A7,INDEX('Example (order to cash)'!$B$11:$B$30,B$5)&amp;IF(INDEX('Example (order to cash)'!$N$11:$N$30,B$5)="Yes"," ★",""),""))</f>
        <v/>
      </c>
      <c r="C7" s="21">
        <f>IF($A7="","",IF(INDEX('Example (order to cash)'!$C$11:$C$30,C$5)=$A7,INDEX('Example (order to cash)'!$B$11:$B$30,C$5)&amp;IF(INDEX('Example (order to cash)'!$N$11:$N$30,C$5)="Yes"," ★",""),""))</f>
        <v/>
      </c>
      <c r="D7" s="21">
        <f>IF($A7="","",IF(INDEX('Example (order to cash)'!$C$11:$C$30,D$5)=$A7,INDEX('Example (order to cash)'!$B$11:$B$30,D$5)&amp;IF(INDEX('Example (order to cash)'!$N$11:$N$30,D$5)="Yes"," ★",""),""))</f>
        <v/>
      </c>
      <c r="E7" s="21">
        <f>IF($A7="","",IF(INDEX('Example (order to cash)'!$C$11:$C$30,E$5)=$A7,INDEX('Example (order to cash)'!$B$11:$B$30,E$5)&amp;IF(INDEX('Example (order to cash)'!$N$11:$N$30,E$5)="Yes"," ★",""),""))</f>
        <v/>
      </c>
      <c r="F7" s="21">
        <f>IF($A7="","",IF(INDEX('Example (order to cash)'!$C$11:$C$30,F$5)=$A7,INDEX('Example (order to cash)'!$B$11:$B$30,F$5)&amp;IF(INDEX('Example (order to cash)'!$N$11:$N$30,F$5)="Yes"," ★",""),""))</f>
        <v/>
      </c>
      <c r="G7" s="21">
        <f>IF($A7="","",IF(INDEX('Example (order to cash)'!$C$11:$C$30,G$5)=$A7,INDEX('Example (order to cash)'!$B$11:$B$30,G$5)&amp;IF(INDEX('Example (order to cash)'!$N$11:$N$30,G$5)="Yes"," ★",""),""))</f>
        <v/>
      </c>
      <c r="H7" s="21">
        <f>IF($A7="","",IF(INDEX('Example (order to cash)'!$C$11:$C$30,H$5)=$A7,INDEX('Example (order to cash)'!$B$11:$B$30,H$5)&amp;IF(INDEX('Example (order to cash)'!$N$11:$N$30,H$5)="Yes"," ★",""),""))</f>
        <v/>
      </c>
      <c r="I7" s="21">
        <f>IF($A7="","",IF(INDEX('Example (order to cash)'!$C$11:$C$30,I$5)=$A7,INDEX('Example (order to cash)'!$B$11:$B$30,I$5)&amp;IF(INDEX('Example (order to cash)'!$N$11:$N$30,I$5)="Yes"," ★",""),""))</f>
        <v/>
      </c>
      <c r="J7" s="21">
        <f>IF($A7="","",IF(INDEX('Example (order to cash)'!$C$11:$C$30,J$5)=$A7,INDEX('Example (order to cash)'!$B$11:$B$30,J$5)&amp;IF(INDEX('Example (order to cash)'!$N$11:$N$30,J$5)="Yes"," ★",""),""))</f>
        <v/>
      </c>
      <c r="K7" s="21">
        <f>IF($A7="","",IF(INDEX('Example (order to cash)'!$C$11:$C$30,K$5)=$A7,INDEX('Example (order to cash)'!$B$11:$B$30,K$5)&amp;IF(INDEX('Example (order to cash)'!$N$11:$N$30,K$5)="Yes"," ★",""),""))</f>
        <v/>
      </c>
      <c r="L7" s="21">
        <f>IF($A7="","",IF(INDEX('Example (order to cash)'!$C$11:$C$30,L$5)=$A7,INDEX('Example (order to cash)'!$B$11:$B$30,L$5)&amp;IF(INDEX('Example (order to cash)'!$N$11:$N$30,L$5)="Yes"," ★",""),""))</f>
        <v/>
      </c>
      <c r="M7" s="21">
        <f>IF($A7="","",IF(INDEX('Example (order to cash)'!$C$11:$C$30,M$5)=$A7,INDEX('Example (order to cash)'!$B$11:$B$30,M$5)&amp;IF(INDEX('Example (order to cash)'!$N$11:$N$30,M$5)="Yes"," ★",""),""))</f>
        <v/>
      </c>
      <c r="N7" s="21">
        <f>IF($A7="","",IF(INDEX('Example (order to cash)'!$C$11:$C$30,N$5)=$A7,INDEX('Example (order to cash)'!$B$11:$B$30,N$5)&amp;IF(INDEX('Example (order to cash)'!$N$11:$N$30,N$5)="Yes"," ★",""),""))</f>
        <v/>
      </c>
      <c r="O7" s="21">
        <f>IF($A7="","",IF(INDEX('Example (order to cash)'!$C$11:$C$30,O$5)=$A7,INDEX('Example (order to cash)'!$B$11:$B$30,O$5)&amp;IF(INDEX('Example (order to cash)'!$N$11:$N$30,O$5)="Yes"," ★",""),""))</f>
        <v/>
      </c>
      <c r="P7" s="21">
        <f>IF($A7="","",IF(INDEX('Example (order to cash)'!$C$11:$C$30,P$5)=$A7,INDEX('Example (order to cash)'!$B$11:$B$30,P$5)&amp;IF(INDEX('Example (order to cash)'!$N$11:$N$30,P$5)="Yes"," ★",""),""))</f>
        <v/>
      </c>
      <c r="Q7" s="21">
        <f>IF($A7="","",IF(INDEX('Example (order to cash)'!$C$11:$C$30,Q$5)=$A7,INDEX('Example (order to cash)'!$B$11:$B$30,Q$5)&amp;IF(INDEX('Example (order to cash)'!$N$11:$N$30,Q$5)="Yes"," ★",""),""))</f>
        <v/>
      </c>
      <c r="R7" s="21">
        <f>IF($A7="","",IF(INDEX('Example (order to cash)'!$C$11:$C$30,R$5)=$A7,INDEX('Example (order to cash)'!$B$11:$B$30,R$5)&amp;IF(INDEX('Example (order to cash)'!$N$11:$N$30,R$5)="Yes"," ★",""),""))</f>
        <v/>
      </c>
      <c r="S7" s="21">
        <f>IF($A7="","",IF(INDEX('Example (order to cash)'!$C$11:$C$30,S$5)=$A7,INDEX('Example (order to cash)'!$B$11:$B$30,S$5)&amp;IF(INDEX('Example (order to cash)'!$N$11:$N$30,S$5)="Yes"," ★",""),""))</f>
        <v/>
      </c>
      <c r="T7" s="21">
        <f>IF($A7="","",IF(INDEX('Example (order to cash)'!$C$11:$C$30,T$5)=$A7,INDEX('Example (order to cash)'!$B$11:$B$30,T$5)&amp;IF(INDEX('Example (order to cash)'!$N$11:$N$30,T$5)="Yes"," ★",""),""))</f>
        <v/>
      </c>
      <c r="U7" s="21">
        <f>IF($A7="","",IF(INDEX('Example (order to cash)'!$C$11:$C$30,U$5)=$A7,INDEX('Example (order to cash)'!$B$11:$B$30,U$5)&amp;IF(INDEX('Example (order to cash)'!$N$11:$N$30,U$5)="Yes"," ★",""),""))</f>
        <v/>
      </c>
    </row>
    <row r="8" ht="46" customHeight="1">
      <c r="A8" s="20">
        <f>IFERROR(INDEX('Example (order to cash)'!$C$11:$C$30,MATCH(3,'Example (order to cash)'!$O$11:$O$30,0)),"")</f>
        <v/>
      </c>
      <c r="B8" s="21">
        <f>IF($A8="","",IF(INDEX('Example (order to cash)'!$C$11:$C$30,B$5)=$A8,INDEX('Example (order to cash)'!$B$11:$B$30,B$5)&amp;IF(INDEX('Example (order to cash)'!$N$11:$N$30,B$5)="Yes"," ★",""),""))</f>
        <v/>
      </c>
      <c r="C8" s="21">
        <f>IF($A8="","",IF(INDEX('Example (order to cash)'!$C$11:$C$30,C$5)=$A8,INDEX('Example (order to cash)'!$B$11:$B$30,C$5)&amp;IF(INDEX('Example (order to cash)'!$N$11:$N$30,C$5)="Yes"," ★",""),""))</f>
        <v/>
      </c>
      <c r="D8" s="21">
        <f>IF($A8="","",IF(INDEX('Example (order to cash)'!$C$11:$C$30,D$5)=$A8,INDEX('Example (order to cash)'!$B$11:$B$30,D$5)&amp;IF(INDEX('Example (order to cash)'!$N$11:$N$30,D$5)="Yes"," ★",""),""))</f>
        <v/>
      </c>
      <c r="E8" s="21">
        <f>IF($A8="","",IF(INDEX('Example (order to cash)'!$C$11:$C$30,E$5)=$A8,INDEX('Example (order to cash)'!$B$11:$B$30,E$5)&amp;IF(INDEX('Example (order to cash)'!$N$11:$N$30,E$5)="Yes"," ★",""),""))</f>
        <v/>
      </c>
      <c r="F8" s="21">
        <f>IF($A8="","",IF(INDEX('Example (order to cash)'!$C$11:$C$30,F$5)=$A8,INDEX('Example (order to cash)'!$B$11:$B$30,F$5)&amp;IF(INDEX('Example (order to cash)'!$N$11:$N$30,F$5)="Yes"," ★",""),""))</f>
        <v/>
      </c>
      <c r="G8" s="21">
        <f>IF($A8="","",IF(INDEX('Example (order to cash)'!$C$11:$C$30,G$5)=$A8,INDEX('Example (order to cash)'!$B$11:$B$30,G$5)&amp;IF(INDEX('Example (order to cash)'!$N$11:$N$30,G$5)="Yes"," ★",""),""))</f>
        <v/>
      </c>
      <c r="H8" s="21">
        <f>IF($A8="","",IF(INDEX('Example (order to cash)'!$C$11:$C$30,H$5)=$A8,INDEX('Example (order to cash)'!$B$11:$B$30,H$5)&amp;IF(INDEX('Example (order to cash)'!$N$11:$N$30,H$5)="Yes"," ★",""),""))</f>
        <v/>
      </c>
      <c r="I8" s="21">
        <f>IF($A8="","",IF(INDEX('Example (order to cash)'!$C$11:$C$30,I$5)=$A8,INDEX('Example (order to cash)'!$B$11:$B$30,I$5)&amp;IF(INDEX('Example (order to cash)'!$N$11:$N$30,I$5)="Yes"," ★",""),""))</f>
        <v/>
      </c>
      <c r="J8" s="21">
        <f>IF($A8="","",IF(INDEX('Example (order to cash)'!$C$11:$C$30,J$5)=$A8,INDEX('Example (order to cash)'!$B$11:$B$30,J$5)&amp;IF(INDEX('Example (order to cash)'!$N$11:$N$30,J$5)="Yes"," ★",""),""))</f>
        <v/>
      </c>
      <c r="K8" s="21">
        <f>IF($A8="","",IF(INDEX('Example (order to cash)'!$C$11:$C$30,K$5)=$A8,INDEX('Example (order to cash)'!$B$11:$B$30,K$5)&amp;IF(INDEX('Example (order to cash)'!$N$11:$N$30,K$5)="Yes"," ★",""),""))</f>
        <v/>
      </c>
      <c r="L8" s="21">
        <f>IF($A8="","",IF(INDEX('Example (order to cash)'!$C$11:$C$30,L$5)=$A8,INDEX('Example (order to cash)'!$B$11:$B$30,L$5)&amp;IF(INDEX('Example (order to cash)'!$N$11:$N$30,L$5)="Yes"," ★",""),""))</f>
        <v/>
      </c>
      <c r="M8" s="21">
        <f>IF($A8="","",IF(INDEX('Example (order to cash)'!$C$11:$C$30,M$5)=$A8,INDEX('Example (order to cash)'!$B$11:$B$30,M$5)&amp;IF(INDEX('Example (order to cash)'!$N$11:$N$30,M$5)="Yes"," ★",""),""))</f>
        <v/>
      </c>
      <c r="N8" s="21">
        <f>IF($A8="","",IF(INDEX('Example (order to cash)'!$C$11:$C$30,N$5)=$A8,INDEX('Example (order to cash)'!$B$11:$B$30,N$5)&amp;IF(INDEX('Example (order to cash)'!$N$11:$N$30,N$5)="Yes"," ★",""),""))</f>
        <v/>
      </c>
      <c r="O8" s="21">
        <f>IF($A8="","",IF(INDEX('Example (order to cash)'!$C$11:$C$30,O$5)=$A8,INDEX('Example (order to cash)'!$B$11:$B$30,O$5)&amp;IF(INDEX('Example (order to cash)'!$N$11:$N$30,O$5)="Yes"," ★",""),""))</f>
        <v/>
      </c>
      <c r="P8" s="21">
        <f>IF($A8="","",IF(INDEX('Example (order to cash)'!$C$11:$C$30,P$5)=$A8,INDEX('Example (order to cash)'!$B$11:$B$30,P$5)&amp;IF(INDEX('Example (order to cash)'!$N$11:$N$30,P$5)="Yes"," ★",""),""))</f>
        <v/>
      </c>
      <c r="Q8" s="21">
        <f>IF($A8="","",IF(INDEX('Example (order to cash)'!$C$11:$C$30,Q$5)=$A8,INDEX('Example (order to cash)'!$B$11:$B$30,Q$5)&amp;IF(INDEX('Example (order to cash)'!$N$11:$N$30,Q$5)="Yes"," ★",""),""))</f>
        <v/>
      </c>
      <c r="R8" s="21">
        <f>IF($A8="","",IF(INDEX('Example (order to cash)'!$C$11:$C$30,R$5)=$A8,INDEX('Example (order to cash)'!$B$11:$B$30,R$5)&amp;IF(INDEX('Example (order to cash)'!$N$11:$N$30,R$5)="Yes"," ★",""),""))</f>
        <v/>
      </c>
      <c r="S8" s="21">
        <f>IF($A8="","",IF(INDEX('Example (order to cash)'!$C$11:$C$30,S$5)=$A8,INDEX('Example (order to cash)'!$B$11:$B$30,S$5)&amp;IF(INDEX('Example (order to cash)'!$N$11:$N$30,S$5)="Yes"," ★",""),""))</f>
        <v/>
      </c>
      <c r="T8" s="21">
        <f>IF($A8="","",IF(INDEX('Example (order to cash)'!$C$11:$C$30,T$5)=$A8,INDEX('Example (order to cash)'!$B$11:$B$30,T$5)&amp;IF(INDEX('Example (order to cash)'!$N$11:$N$30,T$5)="Yes"," ★",""),""))</f>
        <v/>
      </c>
      <c r="U8" s="21">
        <f>IF($A8="","",IF(INDEX('Example (order to cash)'!$C$11:$C$30,U$5)=$A8,INDEX('Example (order to cash)'!$B$11:$B$30,U$5)&amp;IF(INDEX('Example (order to cash)'!$N$11:$N$30,U$5)="Yes"," ★",""),""))</f>
        <v/>
      </c>
    </row>
    <row r="9" ht="46" customHeight="1">
      <c r="A9" s="20">
        <f>IFERROR(INDEX('Example (order to cash)'!$C$11:$C$30,MATCH(4,'Example (order to cash)'!$O$11:$O$30,0)),"")</f>
        <v/>
      </c>
      <c r="B9" s="21">
        <f>IF($A9="","",IF(INDEX('Example (order to cash)'!$C$11:$C$30,B$5)=$A9,INDEX('Example (order to cash)'!$B$11:$B$30,B$5)&amp;IF(INDEX('Example (order to cash)'!$N$11:$N$30,B$5)="Yes"," ★",""),""))</f>
        <v/>
      </c>
      <c r="C9" s="21">
        <f>IF($A9="","",IF(INDEX('Example (order to cash)'!$C$11:$C$30,C$5)=$A9,INDEX('Example (order to cash)'!$B$11:$B$30,C$5)&amp;IF(INDEX('Example (order to cash)'!$N$11:$N$30,C$5)="Yes"," ★",""),""))</f>
        <v/>
      </c>
      <c r="D9" s="21">
        <f>IF($A9="","",IF(INDEX('Example (order to cash)'!$C$11:$C$30,D$5)=$A9,INDEX('Example (order to cash)'!$B$11:$B$30,D$5)&amp;IF(INDEX('Example (order to cash)'!$N$11:$N$30,D$5)="Yes"," ★",""),""))</f>
        <v/>
      </c>
      <c r="E9" s="21">
        <f>IF($A9="","",IF(INDEX('Example (order to cash)'!$C$11:$C$30,E$5)=$A9,INDEX('Example (order to cash)'!$B$11:$B$30,E$5)&amp;IF(INDEX('Example (order to cash)'!$N$11:$N$30,E$5)="Yes"," ★",""),""))</f>
        <v/>
      </c>
      <c r="F9" s="21">
        <f>IF($A9="","",IF(INDEX('Example (order to cash)'!$C$11:$C$30,F$5)=$A9,INDEX('Example (order to cash)'!$B$11:$B$30,F$5)&amp;IF(INDEX('Example (order to cash)'!$N$11:$N$30,F$5)="Yes"," ★",""),""))</f>
        <v/>
      </c>
      <c r="G9" s="21">
        <f>IF($A9="","",IF(INDEX('Example (order to cash)'!$C$11:$C$30,G$5)=$A9,INDEX('Example (order to cash)'!$B$11:$B$30,G$5)&amp;IF(INDEX('Example (order to cash)'!$N$11:$N$30,G$5)="Yes"," ★",""),""))</f>
        <v/>
      </c>
      <c r="H9" s="21">
        <f>IF($A9="","",IF(INDEX('Example (order to cash)'!$C$11:$C$30,H$5)=$A9,INDEX('Example (order to cash)'!$B$11:$B$30,H$5)&amp;IF(INDEX('Example (order to cash)'!$N$11:$N$30,H$5)="Yes"," ★",""),""))</f>
        <v/>
      </c>
      <c r="I9" s="21">
        <f>IF($A9="","",IF(INDEX('Example (order to cash)'!$C$11:$C$30,I$5)=$A9,INDEX('Example (order to cash)'!$B$11:$B$30,I$5)&amp;IF(INDEX('Example (order to cash)'!$N$11:$N$30,I$5)="Yes"," ★",""),""))</f>
        <v/>
      </c>
      <c r="J9" s="21">
        <f>IF($A9="","",IF(INDEX('Example (order to cash)'!$C$11:$C$30,J$5)=$A9,INDEX('Example (order to cash)'!$B$11:$B$30,J$5)&amp;IF(INDEX('Example (order to cash)'!$N$11:$N$30,J$5)="Yes"," ★",""),""))</f>
        <v/>
      </c>
      <c r="K9" s="21">
        <f>IF($A9="","",IF(INDEX('Example (order to cash)'!$C$11:$C$30,K$5)=$A9,INDEX('Example (order to cash)'!$B$11:$B$30,K$5)&amp;IF(INDEX('Example (order to cash)'!$N$11:$N$30,K$5)="Yes"," ★",""),""))</f>
        <v/>
      </c>
      <c r="L9" s="21">
        <f>IF($A9="","",IF(INDEX('Example (order to cash)'!$C$11:$C$30,L$5)=$A9,INDEX('Example (order to cash)'!$B$11:$B$30,L$5)&amp;IF(INDEX('Example (order to cash)'!$N$11:$N$30,L$5)="Yes"," ★",""),""))</f>
        <v/>
      </c>
      <c r="M9" s="21">
        <f>IF($A9="","",IF(INDEX('Example (order to cash)'!$C$11:$C$30,M$5)=$A9,INDEX('Example (order to cash)'!$B$11:$B$30,M$5)&amp;IF(INDEX('Example (order to cash)'!$N$11:$N$30,M$5)="Yes"," ★",""),""))</f>
        <v/>
      </c>
      <c r="N9" s="21">
        <f>IF($A9="","",IF(INDEX('Example (order to cash)'!$C$11:$C$30,N$5)=$A9,INDEX('Example (order to cash)'!$B$11:$B$30,N$5)&amp;IF(INDEX('Example (order to cash)'!$N$11:$N$30,N$5)="Yes"," ★",""),""))</f>
        <v/>
      </c>
      <c r="O9" s="21">
        <f>IF($A9="","",IF(INDEX('Example (order to cash)'!$C$11:$C$30,O$5)=$A9,INDEX('Example (order to cash)'!$B$11:$B$30,O$5)&amp;IF(INDEX('Example (order to cash)'!$N$11:$N$30,O$5)="Yes"," ★",""),""))</f>
        <v/>
      </c>
      <c r="P9" s="21">
        <f>IF($A9="","",IF(INDEX('Example (order to cash)'!$C$11:$C$30,P$5)=$A9,INDEX('Example (order to cash)'!$B$11:$B$30,P$5)&amp;IF(INDEX('Example (order to cash)'!$N$11:$N$30,P$5)="Yes"," ★",""),""))</f>
        <v/>
      </c>
      <c r="Q9" s="21">
        <f>IF($A9="","",IF(INDEX('Example (order to cash)'!$C$11:$C$30,Q$5)=$A9,INDEX('Example (order to cash)'!$B$11:$B$30,Q$5)&amp;IF(INDEX('Example (order to cash)'!$N$11:$N$30,Q$5)="Yes"," ★",""),""))</f>
        <v/>
      </c>
      <c r="R9" s="21">
        <f>IF($A9="","",IF(INDEX('Example (order to cash)'!$C$11:$C$30,R$5)=$A9,INDEX('Example (order to cash)'!$B$11:$B$30,R$5)&amp;IF(INDEX('Example (order to cash)'!$N$11:$N$30,R$5)="Yes"," ★",""),""))</f>
        <v/>
      </c>
      <c r="S9" s="21">
        <f>IF($A9="","",IF(INDEX('Example (order to cash)'!$C$11:$C$30,S$5)=$A9,INDEX('Example (order to cash)'!$B$11:$B$30,S$5)&amp;IF(INDEX('Example (order to cash)'!$N$11:$N$30,S$5)="Yes"," ★",""),""))</f>
        <v/>
      </c>
      <c r="T9" s="21">
        <f>IF($A9="","",IF(INDEX('Example (order to cash)'!$C$11:$C$30,T$5)=$A9,INDEX('Example (order to cash)'!$B$11:$B$30,T$5)&amp;IF(INDEX('Example (order to cash)'!$N$11:$N$30,T$5)="Yes"," ★",""),""))</f>
        <v/>
      </c>
      <c r="U9" s="21">
        <f>IF($A9="","",IF(INDEX('Example (order to cash)'!$C$11:$C$30,U$5)=$A9,INDEX('Example (order to cash)'!$B$11:$B$30,U$5)&amp;IF(INDEX('Example (order to cash)'!$N$11:$N$30,U$5)="Yes"," ★",""),""))</f>
        <v/>
      </c>
    </row>
    <row r="10" ht="46" customHeight="1">
      <c r="A10" s="20">
        <f>IFERROR(INDEX('Example (order to cash)'!$C$11:$C$30,MATCH(5,'Example (order to cash)'!$O$11:$O$30,0)),"")</f>
        <v/>
      </c>
      <c r="B10" s="21">
        <f>IF($A10="","",IF(INDEX('Example (order to cash)'!$C$11:$C$30,B$5)=$A10,INDEX('Example (order to cash)'!$B$11:$B$30,B$5)&amp;IF(INDEX('Example (order to cash)'!$N$11:$N$30,B$5)="Yes"," ★",""),""))</f>
        <v/>
      </c>
      <c r="C10" s="21">
        <f>IF($A10="","",IF(INDEX('Example (order to cash)'!$C$11:$C$30,C$5)=$A10,INDEX('Example (order to cash)'!$B$11:$B$30,C$5)&amp;IF(INDEX('Example (order to cash)'!$N$11:$N$30,C$5)="Yes"," ★",""),""))</f>
        <v/>
      </c>
      <c r="D10" s="21">
        <f>IF($A10="","",IF(INDEX('Example (order to cash)'!$C$11:$C$30,D$5)=$A10,INDEX('Example (order to cash)'!$B$11:$B$30,D$5)&amp;IF(INDEX('Example (order to cash)'!$N$11:$N$30,D$5)="Yes"," ★",""),""))</f>
        <v/>
      </c>
      <c r="E10" s="21">
        <f>IF($A10="","",IF(INDEX('Example (order to cash)'!$C$11:$C$30,E$5)=$A10,INDEX('Example (order to cash)'!$B$11:$B$30,E$5)&amp;IF(INDEX('Example (order to cash)'!$N$11:$N$30,E$5)="Yes"," ★",""),""))</f>
        <v/>
      </c>
      <c r="F10" s="21">
        <f>IF($A10="","",IF(INDEX('Example (order to cash)'!$C$11:$C$30,F$5)=$A10,INDEX('Example (order to cash)'!$B$11:$B$30,F$5)&amp;IF(INDEX('Example (order to cash)'!$N$11:$N$30,F$5)="Yes"," ★",""),""))</f>
        <v/>
      </c>
      <c r="G10" s="21">
        <f>IF($A10="","",IF(INDEX('Example (order to cash)'!$C$11:$C$30,G$5)=$A10,INDEX('Example (order to cash)'!$B$11:$B$30,G$5)&amp;IF(INDEX('Example (order to cash)'!$N$11:$N$30,G$5)="Yes"," ★",""),""))</f>
        <v/>
      </c>
      <c r="H10" s="21">
        <f>IF($A10="","",IF(INDEX('Example (order to cash)'!$C$11:$C$30,H$5)=$A10,INDEX('Example (order to cash)'!$B$11:$B$30,H$5)&amp;IF(INDEX('Example (order to cash)'!$N$11:$N$30,H$5)="Yes"," ★",""),""))</f>
        <v/>
      </c>
      <c r="I10" s="21">
        <f>IF($A10="","",IF(INDEX('Example (order to cash)'!$C$11:$C$30,I$5)=$A10,INDEX('Example (order to cash)'!$B$11:$B$30,I$5)&amp;IF(INDEX('Example (order to cash)'!$N$11:$N$30,I$5)="Yes"," ★",""),""))</f>
        <v/>
      </c>
      <c r="J10" s="21">
        <f>IF($A10="","",IF(INDEX('Example (order to cash)'!$C$11:$C$30,J$5)=$A10,INDEX('Example (order to cash)'!$B$11:$B$30,J$5)&amp;IF(INDEX('Example (order to cash)'!$N$11:$N$30,J$5)="Yes"," ★",""),""))</f>
        <v/>
      </c>
      <c r="K10" s="21">
        <f>IF($A10="","",IF(INDEX('Example (order to cash)'!$C$11:$C$30,K$5)=$A10,INDEX('Example (order to cash)'!$B$11:$B$30,K$5)&amp;IF(INDEX('Example (order to cash)'!$N$11:$N$30,K$5)="Yes"," ★",""),""))</f>
        <v/>
      </c>
      <c r="L10" s="21">
        <f>IF($A10="","",IF(INDEX('Example (order to cash)'!$C$11:$C$30,L$5)=$A10,INDEX('Example (order to cash)'!$B$11:$B$30,L$5)&amp;IF(INDEX('Example (order to cash)'!$N$11:$N$30,L$5)="Yes"," ★",""),""))</f>
        <v/>
      </c>
      <c r="M10" s="21">
        <f>IF($A10="","",IF(INDEX('Example (order to cash)'!$C$11:$C$30,M$5)=$A10,INDEX('Example (order to cash)'!$B$11:$B$30,M$5)&amp;IF(INDEX('Example (order to cash)'!$N$11:$N$30,M$5)="Yes"," ★",""),""))</f>
        <v/>
      </c>
      <c r="N10" s="21">
        <f>IF($A10="","",IF(INDEX('Example (order to cash)'!$C$11:$C$30,N$5)=$A10,INDEX('Example (order to cash)'!$B$11:$B$30,N$5)&amp;IF(INDEX('Example (order to cash)'!$N$11:$N$30,N$5)="Yes"," ★",""),""))</f>
        <v/>
      </c>
      <c r="O10" s="21">
        <f>IF($A10="","",IF(INDEX('Example (order to cash)'!$C$11:$C$30,O$5)=$A10,INDEX('Example (order to cash)'!$B$11:$B$30,O$5)&amp;IF(INDEX('Example (order to cash)'!$N$11:$N$30,O$5)="Yes"," ★",""),""))</f>
        <v/>
      </c>
      <c r="P10" s="21">
        <f>IF($A10="","",IF(INDEX('Example (order to cash)'!$C$11:$C$30,P$5)=$A10,INDEX('Example (order to cash)'!$B$11:$B$30,P$5)&amp;IF(INDEX('Example (order to cash)'!$N$11:$N$30,P$5)="Yes"," ★",""),""))</f>
        <v/>
      </c>
      <c r="Q10" s="21">
        <f>IF($A10="","",IF(INDEX('Example (order to cash)'!$C$11:$C$30,Q$5)=$A10,INDEX('Example (order to cash)'!$B$11:$B$30,Q$5)&amp;IF(INDEX('Example (order to cash)'!$N$11:$N$30,Q$5)="Yes"," ★",""),""))</f>
        <v/>
      </c>
      <c r="R10" s="21">
        <f>IF($A10="","",IF(INDEX('Example (order to cash)'!$C$11:$C$30,R$5)=$A10,INDEX('Example (order to cash)'!$B$11:$B$30,R$5)&amp;IF(INDEX('Example (order to cash)'!$N$11:$N$30,R$5)="Yes"," ★",""),""))</f>
        <v/>
      </c>
      <c r="S10" s="21">
        <f>IF($A10="","",IF(INDEX('Example (order to cash)'!$C$11:$C$30,S$5)=$A10,INDEX('Example (order to cash)'!$B$11:$B$30,S$5)&amp;IF(INDEX('Example (order to cash)'!$N$11:$N$30,S$5)="Yes"," ★",""),""))</f>
        <v/>
      </c>
      <c r="T10" s="21">
        <f>IF($A10="","",IF(INDEX('Example (order to cash)'!$C$11:$C$30,T$5)=$A10,INDEX('Example (order to cash)'!$B$11:$B$30,T$5)&amp;IF(INDEX('Example (order to cash)'!$N$11:$N$30,T$5)="Yes"," ★",""),""))</f>
        <v/>
      </c>
      <c r="U10" s="21">
        <f>IF($A10="","",IF(INDEX('Example (order to cash)'!$C$11:$C$30,U$5)=$A10,INDEX('Example (order to cash)'!$B$11:$B$30,U$5)&amp;IF(INDEX('Example (order to cash)'!$N$11:$N$30,U$5)="Yes"," ★",""),""))</f>
        <v/>
      </c>
    </row>
    <row r="11" ht="46" customHeight="1">
      <c r="A11" s="20">
        <f>IFERROR(INDEX('Example (order to cash)'!$C$11:$C$30,MATCH(6,'Example (order to cash)'!$O$11:$O$30,0)),"")</f>
        <v/>
      </c>
      <c r="B11" s="21">
        <f>IF($A11="","",IF(INDEX('Example (order to cash)'!$C$11:$C$30,B$5)=$A11,INDEX('Example (order to cash)'!$B$11:$B$30,B$5)&amp;IF(INDEX('Example (order to cash)'!$N$11:$N$30,B$5)="Yes"," ★",""),""))</f>
        <v/>
      </c>
      <c r="C11" s="21">
        <f>IF($A11="","",IF(INDEX('Example (order to cash)'!$C$11:$C$30,C$5)=$A11,INDEX('Example (order to cash)'!$B$11:$B$30,C$5)&amp;IF(INDEX('Example (order to cash)'!$N$11:$N$30,C$5)="Yes"," ★",""),""))</f>
        <v/>
      </c>
      <c r="D11" s="21">
        <f>IF($A11="","",IF(INDEX('Example (order to cash)'!$C$11:$C$30,D$5)=$A11,INDEX('Example (order to cash)'!$B$11:$B$30,D$5)&amp;IF(INDEX('Example (order to cash)'!$N$11:$N$30,D$5)="Yes"," ★",""),""))</f>
        <v/>
      </c>
      <c r="E11" s="21">
        <f>IF($A11="","",IF(INDEX('Example (order to cash)'!$C$11:$C$30,E$5)=$A11,INDEX('Example (order to cash)'!$B$11:$B$30,E$5)&amp;IF(INDEX('Example (order to cash)'!$N$11:$N$30,E$5)="Yes"," ★",""),""))</f>
        <v/>
      </c>
      <c r="F11" s="21">
        <f>IF($A11="","",IF(INDEX('Example (order to cash)'!$C$11:$C$30,F$5)=$A11,INDEX('Example (order to cash)'!$B$11:$B$30,F$5)&amp;IF(INDEX('Example (order to cash)'!$N$11:$N$30,F$5)="Yes"," ★",""),""))</f>
        <v/>
      </c>
      <c r="G11" s="21">
        <f>IF($A11="","",IF(INDEX('Example (order to cash)'!$C$11:$C$30,G$5)=$A11,INDEX('Example (order to cash)'!$B$11:$B$30,G$5)&amp;IF(INDEX('Example (order to cash)'!$N$11:$N$30,G$5)="Yes"," ★",""),""))</f>
        <v/>
      </c>
      <c r="H11" s="21">
        <f>IF($A11="","",IF(INDEX('Example (order to cash)'!$C$11:$C$30,H$5)=$A11,INDEX('Example (order to cash)'!$B$11:$B$30,H$5)&amp;IF(INDEX('Example (order to cash)'!$N$11:$N$30,H$5)="Yes"," ★",""),""))</f>
        <v/>
      </c>
      <c r="I11" s="21">
        <f>IF($A11="","",IF(INDEX('Example (order to cash)'!$C$11:$C$30,I$5)=$A11,INDEX('Example (order to cash)'!$B$11:$B$30,I$5)&amp;IF(INDEX('Example (order to cash)'!$N$11:$N$30,I$5)="Yes"," ★",""),""))</f>
        <v/>
      </c>
      <c r="J11" s="21">
        <f>IF($A11="","",IF(INDEX('Example (order to cash)'!$C$11:$C$30,J$5)=$A11,INDEX('Example (order to cash)'!$B$11:$B$30,J$5)&amp;IF(INDEX('Example (order to cash)'!$N$11:$N$30,J$5)="Yes"," ★",""),""))</f>
        <v/>
      </c>
      <c r="K11" s="21">
        <f>IF($A11="","",IF(INDEX('Example (order to cash)'!$C$11:$C$30,K$5)=$A11,INDEX('Example (order to cash)'!$B$11:$B$30,K$5)&amp;IF(INDEX('Example (order to cash)'!$N$11:$N$30,K$5)="Yes"," ★",""),""))</f>
        <v/>
      </c>
      <c r="L11" s="21">
        <f>IF($A11="","",IF(INDEX('Example (order to cash)'!$C$11:$C$30,L$5)=$A11,INDEX('Example (order to cash)'!$B$11:$B$30,L$5)&amp;IF(INDEX('Example (order to cash)'!$N$11:$N$30,L$5)="Yes"," ★",""),""))</f>
        <v/>
      </c>
      <c r="M11" s="21">
        <f>IF($A11="","",IF(INDEX('Example (order to cash)'!$C$11:$C$30,M$5)=$A11,INDEX('Example (order to cash)'!$B$11:$B$30,M$5)&amp;IF(INDEX('Example (order to cash)'!$N$11:$N$30,M$5)="Yes"," ★",""),""))</f>
        <v/>
      </c>
      <c r="N11" s="21">
        <f>IF($A11="","",IF(INDEX('Example (order to cash)'!$C$11:$C$30,N$5)=$A11,INDEX('Example (order to cash)'!$B$11:$B$30,N$5)&amp;IF(INDEX('Example (order to cash)'!$N$11:$N$30,N$5)="Yes"," ★",""),""))</f>
        <v/>
      </c>
      <c r="O11" s="21">
        <f>IF($A11="","",IF(INDEX('Example (order to cash)'!$C$11:$C$30,O$5)=$A11,INDEX('Example (order to cash)'!$B$11:$B$30,O$5)&amp;IF(INDEX('Example (order to cash)'!$N$11:$N$30,O$5)="Yes"," ★",""),""))</f>
        <v/>
      </c>
      <c r="P11" s="21">
        <f>IF($A11="","",IF(INDEX('Example (order to cash)'!$C$11:$C$30,P$5)=$A11,INDEX('Example (order to cash)'!$B$11:$B$30,P$5)&amp;IF(INDEX('Example (order to cash)'!$N$11:$N$30,P$5)="Yes"," ★",""),""))</f>
        <v/>
      </c>
      <c r="Q11" s="21">
        <f>IF($A11="","",IF(INDEX('Example (order to cash)'!$C$11:$C$30,Q$5)=$A11,INDEX('Example (order to cash)'!$B$11:$B$30,Q$5)&amp;IF(INDEX('Example (order to cash)'!$N$11:$N$30,Q$5)="Yes"," ★",""),""))</f>
        <v/>
      </c>
      <c r="R11" s="21">
        <f>IF($A11="","",IF(INDEX('Example (order to cash)'!$C$11:$C$30,R$5)=$A11,INDEX('Example (order to cash)'!$B$11:$B$30,R$5)&amp;IF(INDEX('Example (order to cash)'!$N$11:$N$30,R$5)="Yes"," ★",""),""))</f>
        <v/>
      </c>
      <c r="S11" s="21">
        <f>IF($A11="","",IF(INDEX('Example (order to cash)'!$C$11:$C$30,S$5)=$A11,INDEX('Example (order to cash)'!$B$11:$B$30,S$5)&amp;IF(INDEX('Example (order to cash)'!$N$11:$N$30,S$5)="Yes"," ★",""),""))</f>
        <v/>
      </c>
      <c r="T11" s="21">
        <f>IF($A11="","",IF(INDEX('Example (order to cash)'!$C$11:$C$30,T$5)=$A11,INDEX('Example (order to cash)'!$B$11:$B$30,T$5)&amp;IF(INDEX('Example (order to cash)'!$N$11:$N$30,T$5)="Yes"," ★",""),""))</f>
        <v/>
      </c>
      <c r="U11" s="21">
        <f>IF($A11="","",IF(INDEX('Example (order to cash)'!$C$11:$C$30,U$5)=$A11,INDEX('Example (order to cash)'!$B$11:$B$30,U$5)&amp;IF(INDEX('Example (order to cash)'!$N$11:$N$30,U$5)="Yes"," ★",""),""))</f>
        <v/>
      </c>
    </row>
    <row r="12" ht="46" customHeight="1">
      <c r="A12" s="20">
        <f>IFERROR(INDEX('Example (order to cash)'!$C$11:$C$30,MATCH(7,'Example (order to cash)'!$O$11:$O$30,0)),"")</f>
        <v/>
      </c>
      <c r="B12" s="21">
        <f>IF($A12="","",IF(INDEX('Example (order to cash)'!$C$11:$C$30,B$5)=$A12,INDEX('Example (order to cash)'!$B$11:$B$30,B$5)&amp;IF(INDEX('Example (order to cash)'!$N$11:$N$30,B$5)="Yes"," ★",""),""))</f>
        <v/>
      </c>
      <c r="C12" s="21">
        <f>IF($A12="","",IF(INDEX('Example (order to cash)'!$C$11:$C$30,C$5)=$A12,INDEX('Example (order to cash)'!$B$11:$B$30,C$5)&amp;IF(INDEX('Example (order to cash)'!$N$11:$N$30,C$5)="Yes"," ★",""),""))</f>
        <v/>
      </c>
      <c r="D12" s="21">
        <f>IF($A12="","",IF(INDEX('Example (order to cash)'!$C$11:$C$30,D$5)=$A12,INDEX('Example (order to cash)'!$B$11:$B$30,D$5)&amp;IF(INDEX('Example (order to cash)'!$N$11:$N$30,D$5)="Yes"," ★",""),""))</f>
        <v/>
      </c>
      <c r="E12" s="21">
        <f>IF($A12="","",IF(INDEX('Example (order to cash)'!$C$11:$C$30,E$5)=$A12,INDEX('Example (order to cash)'!$B$11:$B$30,E$5)&amp;IF(INDEX('Example (order to cash)'!$N$11:$N$30,E$5)="Yes"," ★",""),""))</f>
        <v/>
      </c>
      <c r="F12" s="21">
        <f>IF($A12="","",IF(INDEX('Example (order to cash)'!$C$11:$C$30,F$5)=$A12,INDEX('Example (order to cash)'!$B$11:$B$30,F$5)&amp;IF(INDEX('Example (order to cash)'!$N$11:$N$30,F$5)="Yes"," ★",""),""))</f>
        <v/>
      </c>
      <c r="G12" s="21">
        <f>IF($A12="","",IF(INDEX('Example (order to cash)'!$C$11:$C$30,G$5)=$A12,INDEX('Example (order to cash)'!$B$11:$B$30,G$5)&amp;IF(INDEX('Example (order to cash)'!$N$11:$N$30,G$5)="Yes"," ★",""),""))</f>
        <v/>
      </c>
      <c r="H12" s="21">
        <f>IF($A12="","",IF(INDEX('Example (order to cash)'!$C$11:$C$30,H$5)=$A12,INDEX('Example (order to cash)'!$B$11:$B$30,H$5)&amp;IF(INDEX('Example (order to cash)'!$N$11:$N$30,H$5)="Yes"," ★",""),""))</f>
        <v/>
      </c>
      <c r="I12" s="21">
        <f>IF($A12="","",IF(INDEX('Example (order to cash)'!$C$11:$C$30,I$5)=$A12,INDEX('Example (order to cash)'!$B$11:$B$30,I$5)&amp;IF(INDEX('Example (order to cash)'!$N$11:$N$30,I$5)="Yes"," ★",""),""))</f>
        <v/>
      </c>
      <c r="J12" s="21">
        <f>IF($A12="","",IF(INDEX('Example (order to cash)'!$C$11:$C$30,J$5)=$A12,INDEX('Example (order to cash)'!$B$11:$B$30,J$5)&amp;IF(INDEX('Example (order to cash)'!$N$11:$N$30,J$5)="Yes"," ★",""),""))</f>
        <v/>
      </c>
      <c r="K12" s="21">
        <f>IF($A12="","",IF(INDEX('Example (order to cash)'!$C$11:$C$30,K$5)=$A12,INDEX('Example (order to cash)'!$B$11:$B$30,K$5)&amp;IF(INDEX('Example (order to cash)'!$N$11:$N$30,K$5)="Yes"," ★",""),""))</f>
        <v/>
      </c>
      <c r="L12" s="21">
        <f>IF($A12="","",IF(INDEX('Example (order to cash)'!$C$11:$C$30,L$5)=$A12,INDEX('Example (order to cash)'!$B$11:$B$30,L$5)&amp;IF(INDEX('Example (order to cash)'!$N$11:$N$30,L$5)="Yes"," ★",""),""))</f>
        <v/>
      </c>
      <c r="M12" s="21">
        <f>IF($A12="","",IF(INDEX('Example (order to cash)'!$C$11:$C$30,M$5)=$A12,INDEX('Example (order to cash)'!$B$11:$B$30,M$5)&amp;IF(INDEX('Example (order to cash)'!$N$11:$N$30,M$5)="Yes"," ★",""),""))</f>
        <v/>
      </c>
      <c r="N12" s="21">
        <f>IF($A12="","",IF(INDEX('Example (order to cash)'!$C$11:$C$30,N$5)=$A12,INDEX('Example (order to cash)'!$B$11:$B$30,N$5)&amp;IF(INDEX('Example (order to cash)'!$N$11:$N$30,N$5)="Yes"," ★",""),""))</f>
        <v/>
      </c>
      <c r="O12" s="21">
        <f>IF($A12="","",IF(INDEX('Example (order to cash)'!$C$11:$C$30,O$5)=$A12,INDEX('Example (order to cash)'!$B$11:$B$30,O$5)&amp;IF(INDEX('Example (order to cash)'!$N$11:$N$30,O$5)="Yes"," ★",""),""))</f>
        <v/>
      </c>
      <c r="P12" s="21">
        <f>IF($A12="","",IF(INDEX('Example (order to cash)'!$C$11:$C$30,P$5)=$A12,INDEX('Example (order to cash)'!$B$11:$B$30,P$5)&amp;IF(INDEX('Example (order to cash)'!$N$11:$N$30,P$5)="Yes"," ★",""),""))</f>
        <v/>
      </c>
      <c r="Q12" s="21">
        <f>IF($A12="","",IF(INDEX('Example (order to cash)'!$C$11:$C$30,Q$5)=$A12,INDEX('Example (order to cash)'!$B$11:$B$30,Q$5)&amp;IF(INDEX('Example (order to cash)'!$N$11:$N$30,Q$5)="Yes"," ★",""),""))</f>
        <v/>
      </c>
      <c r="R12" s="21">
        <f>IF($A12="","",IF(INDEX('Example (order to cash)'!$C$11:$C$30,R$5)=$A12,INDEX('Example (order to cash)'!$B$11:$B$30,R$5)&amp;IF(INDEX('Example (order to cash)'!$N$11:$N$30,R$5)="Yes"," ★",""),""))</f>
        <v/>
      </c>
      <c r="S12" s="21">
        <f>IF($A12="","",IF(INDEX('Example (order to cash)'!$C$11:$C$30,S$5)=$A12,INDEX('Example (order to cash)'!$B$11:$B$30,S$5)&amp;IF(INDEX('Example (order to cash)'!$N$11:$N$30,S$5)="Yes"," ★",""),""))</f>
        <v/>
      </c>
      <c r="T12" s="21">
        <f>IF($A12="","",IF(INDEX('Example (order to cash)'!$C$11:$C$30,T$5)=$A12,INDEX('Example (order to cash)'!$B$11:$B$30,T$5)&amp;IF(INDEX('Example (order to cash)'!$N$11:$N$30,T$5)="Yes"," ★",""),""))</f>
        <v/>
      </c>
      <c r="U12" s="21">
        <f>IF($A12="","",IF(INDEX('Example (order to cash)'!$C$11:$C$30,U$5)=$A12,INDEX('Example (order to cash)'!$B$11:$B$30,U$5)&amp;IF(INDEX('Example (order to cash)'!$N$11:$N$30,U$5)="Yes"," ★",""),""))</f>
        <v/>
      </c>
    </row>
    <row r="13" ht="46" customHeight="1">
      <c r="A13" s="20">
        <f>IFERROR(INDEX('Example (order to cash)'!$C$11:$C$30,MATCH(8,'Example (order to cash)'!$O$11:$O$30,0)),"")</f>
        <v/>
      </c>
      <c r="B13" s="21">
        <f>IF($A13="","",IF(INDEX('Example (order to cash)'!$C$11:$C$30,B$5)=$A13,INDEX('Example (order to cash)'!$B$11:$B$30,B$5)&amp;IF(INDEX('Example (order to cash)'!$N$11:$N$30,B$5)="Yes"," ★",""),""))</f>
        <v/>
      </c>
      <c r="C13" s="21">
        <f>IF($A13="","",IF(INDEX('Example (order to cash)'!$C$11:$C$30,C$5)=$A13,INDEX('Example (order to cash)'!$B$11:$B$30,C$5)&amp;IF(INDEX('Example (order to cash)'!$N$11:$N$30,C$5)="Yes"," ★",""),""))</f>
        <v/>
      </c>
      <c r="D13" s="21">
        <f>IF($A13="","",IF(INDEX('Example (order to cash)'!$C$11:$C$30,D$5)=$A13,INDEX('Example (order to cash)'!$B$11:$B$30,D$5)&amp;IF(INDEX('Example (order to cash)'!$N$11:$N$30,D$5)="Yes"," ★",""),""))</f>
        <v/>
      </c>
      <c r="E13" s="21">
        <f>IF($A13="","",IF(INDEX('Example (order to cash)'!$C$11:$C$30,E$5)=$A13,INDEX('Example (order to cash)'!$B$11:$B$30,E$5)&amp;IF(INDEX('Example (order to cash)'!$N$11:$N$30,E$5)="Yes"," ★",""),""))</f>
        <v/>
      </c>
      <c r="F13" s="21">
        <f>IF($A13="","",IF(INDEX('Example (order to cash)'!$C$11:$C$30,F$5)=$A13,INDEX('Example (order to cash)'!$B$11:$B$30,F$5)&amp;IF(INDEX('Example (order to cash)'!$N$11:$N$30,F$5)="Yes"," ★",""),""))</f>
        <v/>
      </c>
      <c r="G13" s="21">
        <f>IF($A13="","",IF(INDEX('Example (order to cash)'!$C$11:$C$30,G$5)=$A13,INDEX('Example (order to cash)'!$B$11:$B$30,G$5)&amp;IF(INDEX('Example (order to cash)'!$N$11:$N$30,G$5)="Yes"," ★",""),""))</f>
        <v/>
      </c>
      <c r="H13" s="21">
        <f>IF($A13="","",IF(INDEX('Example (order to cash)'!$C$11:$C$30,H$5)=$A13,INDEX('Example (order to cash)'!$B$11:$B$30,H$5)&amp;IF(INDEX('Example (order to cash)'!$N$11:$N$30,H$5)="Yes"," ★",""),""))</f>
        <v/>
      </c>
      <c r="I13" s="21">
        <f>IF($A13="","",IF(INDEX('Example (order to cash)'!$C$11:$C$30,I$5)=$A13,INDEX('Example (order to cash)'!$B$11:$B$30,I$5)&amp;IF(INDEX('Example (order to cash)'!$N$11:$N$30,I$5)="Yes"," ★",""),""))</f>
        <v/>
      </c>
      <c r="J13" s="21">
        <f>IF($A13="","",IF(INDEX('Example (order to cash)'!$C$11:$C$30,J$5)=$A13,INDEX('Example (order to cash)'!$B$11:$B$30,J$5)&amp;IF(INDEX('Example (order to cash)'!$N$11:$N$30,J$5)="Yes"," ★",""),""))</f>
        <v/>
      </c>
      <c r="K13" s="21">
        <f>IF($A13="","",IF(INDEX('Example (order to cash)'!$C$11:$C$30,K$5)=$A13,INDEX('Example (order to cash)'!$B$11:$B$30,K$5)&amp;IF(INDEX('Example (order to cash)'!$N$11:$N$30,K$5)="Yes"," ★",""),""))</f>
        <v/>
      </c>
      <c r="L13" s="21">
        <f>IF($A13="","",IF(INDEX('Example (order to cash)'!$C$11:$C$30,L$5)=$A13,INDEX('Example (order to cash)'!$B$11:$B$30,L$5)&amp;IF(INDEX('Example (order to cash)'!$N$11:$N$30,L$5)="Yes"," ★",""),""))</f>
        <v/>
      </c>
      <c r="M13" s="21">
        <f>IF($A13="","",IF(INDEX('Example (order to cash)'!$C$11:$C$30,M$5)=$A13,INDEX('Example (order to cash)'!$B$11:$B$30,M$5)&amp;IF(INDEX('Example (order to cash)'!$N$11:$N$30,M$5)="Yes"," ★",""),""))</f>
        <v/>
      </c>
      <c r="N13" s="21">
        <f>IF($A13="","",IF(INDEX('Example (order to cash)'!$C$11:$C$30,N$5)=$A13,INDEX('Example (order to cash)'!$B$11:$B$30,N$5)&amp;IF(INDEX('Example (order to cash)'!$N$11:$N$30,N$5)="Yes"," ★",""),""))</f>
        <v/>
      </c>
      <c r="O13" s="21">
        <f>IF($A13="","",IF(INDEX('Example (order to cash)'!$C$11:$C$30,O$5)=$A13,INDEX('Example (order to cash)'!$B$11:$B$30,O$5)&amp;IF(INDEX('Example (order to cash)'!$N$11:$N$30,O$5)="Yes"," ★",""),""))</f>
        <v/>
      </c>
      <c r="P13" s="21">
        <f>IF($A13="","",IF(INDEX('Example (order to cash)'!$C$11:$C$30,P$5)=$A13,INDEX('Example (order to cash)'!$B$11:$B$30,P$5)&amp;IF(INDEX('Example (order to cash)'!$N$11:$N$30,P$5)="Yes"," ★",""),""))</f>
        <v/>
      </c>
      <c r="Q13" s="21">
        <f>IF($A13="","",IF(INDEX('Example (order to cash)'!$C$11:$C$30,Q$5)=$A13,INDEX('Example (order to cash)'!$B$11:$B$30,Q$5)&amp;IF(INDEX('Example (order to cash)'!$N$11:$N$30,Q$5)="Yes"," ★",""),""))</f>
        <v/>
      </c>
      <c r="R13" s="21">
        <f>IF($A13="","",IF(INDEX('Example (order to cash)'!$C$11:$C$30,R$5)=$A13,INDEX('Example (order to cash)'!$B$11:$B$30,R$5)&amp;IF(INDEX('Example (order to cash)'!$N$11:$N$30,R$5)="Yes"," ★",""),""))</f>
        <v/>
      </c>
      <c r="S13" s="21">
        <f>IF($A13="","",IF(INDEX('Example (order to cash)'!$C$11:$C$30,S$5)=$A13,INDEX('Example (order to cash)'!$B$11:$B$30,S$5)&amp;IF(INDEX('Example (order to cash)'!$N$11:$N$30,S$5)="Yes"," ★",""),""))</f>
        <v/>
      </c>
      <c r="T13" s="21">
        <f>IF($A13="","",IF(INDEX('Example (order to cash)'!$C$11:$C$30,T$5)=$A13,INDEX('Example (order to cash)'!$B$11:$B$30,T$5)&amp;IF(INDEX('Example (order to cash)'!$N$11:$N$30,T$5)="Yes"," ★",""),""))</f>
        <v/>
      </c>
      <c r="U13" s="21">
        <f>IF($A13="","",IF(INDEX('Example (order to cash)'!$C$11:$C$30,U$5)=$A13,INDEX('Example (order to cash)'!$B$11:$B$30,U$5)&amp;IF(INDEX('Example (order to cash)'!$N$11:$N$30,U$5)="Yes"," ★",""),""))</f>
        <v/>
      </c>
    </row>
    <row r="14">
      <c r="A14" s="9" t="inlineStr">
        <is>
          <t>Check</t>
        </is>
      </c>
      <c r="B14" s="22">
        <f>IF(INDEX('Example (order to cash)'!$B$11:$B$30,B$5)="","",IF(INDEX('Example (order to cash)'!$C$11:$C$30,B$5)="","No owner",IF(COUNTIF($A$6:$A$13,INDEX('Example (order to cash)'!$C$11:$C$30,B$5))=0,"More than 8 owners","")))</f>
        <v/>
      </c>
      <c r="C14" s="22">
        <f>IF(INDEX('Example (order to cash)'!$B$11:$B$30,C$5)="","",IF(INDEX('Example (order to cash)'!$C$11:$C$30,C$5)="","No owner",IF(COUNTIF($A$6:$A$13,INDEX('Example (order to cash)'!$C$11:$C$30,C$5))=0,"More than 8 owners","")))</f>
        <v/>
      </c>
      <c r="D14" s="22">
        <f>IF(INDEX('Example (order to cash)'!$B$11:$B$30,D$5)="","",IF(INDEX('Example (order to cash)'!$C$11:$C$30,D$5)="","No owner",IF(COUNTIF($A$6:$A$13,INDEX('Example (order to cash)'!$C$11:$C$30,D$5))=0,"More than 8 owners","")))</f>
        <v/>
      </c>
      <c r="E14" s="22">
        <f>IF(INDEX('Example (order to cash)'!$B$11:$B$30,E$5)="","",IF(INDEX('Example (order to cash)'!$C$11:$C$30,E$5)="","No owner",IF(COUNTIF($A$6:$A$13,INDEX('Example (order to cash)'!$C$11:$C$30,E$5))=0,"More than 8 owners","")))</f>
        <v/>
      </c>
      <c r="F14" s="22">
        <f>IF(INDEX('Example (order to cash)'!$B$11:$B$30,F$5)="","",IF(INDEX('Example (order to cash)'!$C$11:$C$30,F$5)="","No owner",IF(COUNTIF($A$6:$A$13,INDEX('Example (order to cash)'!$C$11:$C$30,F$5))=0,"More than 8 owners","")))</f>
        <v/>
      </c>
      <c r="G14" s="22">
        <f>IF(INDEX('Example (order to cash)'!$B$11:$B$30,G$5)="","",IF(INDEX('Example (order to cash)'!$C$11:$C$30,G$5)="","No owner",IF(COUNTIF($A$6:$A$13,INDEX('Example (order to cash)'!$C$11:$C$30,G$5))=0,"More than 8 owners","")))</f>
        <v/>
      </c>
      <c r="H14" s="22">
        <f>IF(INDEX('Example (order to cash)'!$B$11:$B$30,H$5)="","",IF(INDEX('Example (order to cash)'!$C$11:$C$30,H$5)="","No owner",IF(COUNTIF($A$6:$A$13,INDEX('Example (order to cash)'!$C$11:$C$30,H$5))=0,"More than 8 owners","")))</f>
        <v/>
      </c>
      <c r="I14" s="22">
        <f>IF(INDEX('Example (order to cash)'!$B$11:$B$30,I$5)="","",IF(INDEX('Example (order to cash)'!$C$11:$C$30,I$5)="","No owner",IF(COUNTIF($A$6:$A$13,INDEX('Example (order to cash)'!$C$11:$C$30,I$5))=0,"More than 8 owners","")))</f>
        <v/>
      </c>
      <c r="J14" s="22">
        <f>IF(INDEX('Example (order to cash)'!$B$11:$B$30,J$5)="","",IF(INDEX('Example (order to cash)'!$C$11:$C$30,J$5)="","No owner",IF(COUNTIF($A$6:$A$13,INDEX('Example (order to cash)'!$C$11:$C$30,J$5))=0,"More than 8 owners","")))</f>
        <v/>
      </c>
      <c r="K14" s="22">
        <f>IF(INDEX('Example (order to cash)'!$B$11:$B$30,K$5)="","",IF(INDEX('Example (order to cash)'!$C$11:$C$30,K$5)="","No owner",IF(COUNTIF($A$6:$A$13,INDEX('Example (order to cash)'!$C$11:$C$30,K$5))=0,"More than 8 owners","")))</f>
        <v/>
      </c>
      <c r="L14" s="22">
        <f>IF(INDEX('Example (order to cash)'!$B$11:$B$30,L$5)="","",IF(INDEX('Example (order to cash)'!$C$11:$C$30,L$5)="","No owner",IF(COUNTIF($A$6:$A$13,INDEX('Example (order to cash)'!$C$11:$C$30,L$5))=0,"More than 8 owners","")))</f>
        <v/>
      </c>
      <c r="M14" s="22">
        <f>IF(INDEX('Example (order to cash)'!$B$11:$B$30,M$5)="","",IF(INDEX('Example (order to cash)'!$C$11:$C$30,M$5)="","No owner",IF(COUNTIF($A$6:$A$13,INDEX('Example (order to cash)'!$C$11:$C$30,M$5))=0,"More than 8 owners","")))</f>
        <v/>
      </c>
      <c r="N14" s="22">
        <f>IF(INDEX('Example (order to cash)'!$B$11:$B$30,N$5)="","",IF(INDEX('Example (order to cash)'!$C$11:$C$30,N$5)="","No owner",IF(COUNTIF($A$6:$A$13,INDEX('Example (order to cash)'!$C$11:$C$30,N$5))=0,"More than 8 owners","")))</f>
        <v/>
      </c>
      <c r="O14" s="22">
        <f>IF(INDEX('Example (order to cash)'!$B$11:$B$30,O$5)="","",IF(INDEX('Example (order to cash)'!$C$11:$C$30,O$5)="","No owner",IF(COUNTIF($A$6:$A$13,INDEX('Example (order to cash)'!$C$11:$C$30,O$5))=0,"More than 8 owners","")))</f>
        <v/>
      </c>
      <c r="P14" s="22">
        <f>IF(INDEX('Example (order to cash)'!$B$11:$B$30,P$5)="","",IF(INDEX('Example (order to cash)'!$C$11:$C$30,P$5)="","No owner",IF(COUNTIF($A$6:$A$13,INDEX('Example (order to cash)'!$C$11:$C$30,P$5))=0,"More than 8 owners","")))</f>
        <v/>
      </c>
      <c r="Q14" s="22">
        <f>IF(INDEX('Example (order to cash)'!$B$11:$B$30,Q$5)="","",IF(INDEX('Example (order to cash)'!$C$11:$C$30,Q$5)="","No owner",IF(COUNTIF($A$6:$A$13,INDEX('Example (order to cash)'!$C$11:$C$30,Q$5))=0,"More than 8 owners","")))</f>
        <v/>
      </c>
      <c r="R14" s="22">
        <f>IF(INDEX('Example (order to cash)'!$B$11:$B$30,R$5)="","",IF(INDEX('Example (order to cash)'!$C$11:$C$30,R$5)="","No owner",IF(COUNTIF($A$6:$A$13,INDEX('Example (order to cash)'!$C$11:$C$30,R$5))=0,"More than 8 owners","")))</f>
        <v/>
      </c>
      <c r="S14" s="22">
        <f>IF(INDEX('Example (order to cash)'!$B$11:$B$30,S$5)="","",IF(INDEX('Example (order to cash)'!$C$11:$C$30,S$5)="","No owner",IF(COUNTIF($A$6:$A$13,INDEX('Example (order to cash)'!$C$11:$C$30,S$5))=0,"More than 8 owners","")))</f>
        <v/>
      </c>
      <c r="T14" s="22">
        <f>IF(INDEX('Example (order to cash)'!$B$11:$B$30,T$5)="","",IF(INDEX('Example (order to cash)'!$C$11:$C$30,T$5)="","No owner",IF(COUNTIF($A$6:$A$13,INDEX('Example (order to cash)'!$C$11:$C$30,T$5))=0,"More than 8 owners","")))</f>
        <v/>
      </c>
      <c r="U14" s="22">
        <f>IF(INDEX('Example (order to cash)'!$B$11:$B$30,U$5)="","",IF(INDEX('Example (order to cash)'!$C$11:$C$30,U$5)="","No owner",IF(COUNTIF($A$6:$A$13,INDEX('Example (order to cash)'!$C$11:$C$30,U$5))=0,"More than 8 owners","")))</f>
        <v/>
      </c>
    </row>
  </sheetData>
  <mergeCells count="3">
    <mergeCell ref="A1:U1"/>
    <mergeCell ref="B3:H3"/>
    <mergeCell ref="A2:U2"/>
  </mergeCells>
  <conditionalFormatting sqref="B6:U13">
    <cfRule type="expression" priority="1" dxfId="1" stopIfTrue="1">
      <formula>ISNUMBER(SEARCH("★",B6))</formula>
    </cfRule>
    <cfRule type="expression" priority="2" dxfId="2">
      <formula>LEN(B6)&gt;0</formula>
    </cfRule>
  </conditionalFormatting>
  <printOptions horizontalCentered="0"/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23" t="inlineStr">
        <is>
          <t>How to use the process definition template</t>
        </is>
      </c>
    </row>
    <row r="3" ht="24" customHeight="1">
      <c r="B3" s="24" t="inlineStr">
        <is>
          <t>1. At the top of the Process definition sheet, enter the process name, purpose, trigger and end state.</t>
        </is>
      </c>
    </row>
    <row r="4" ht="44" customHeight="1">
      <c r="B4" s="24" t="inlineStr">
        <is>
          <t>2. Add one row per step: step name, owner, input, activity, output, criteria and tool. Keep step names short: verb + object.</t>
        </is>
      </c>
    </row>
    <row r="5" ht="24" customHeight="1">
      <c r="B5" s="24" t="inlineStr">
        <is>
          <t>3. Enter work time and wait time in minutes. The summary shows totals and the share of waiting time.</t>
        </is>
      </c>
    </row>
    <row r="6" ht="24" customHeight="1">
      <c r="B6" s="24" t="inlineStr">
        <is>
          <t>4. The Flow sheet builds owner lanes and places the steps in order automatically (up to 8 owners).</t>
        </is>
      </c>
    </row>
    <row r="7" ht="44" customHeight="1">
      <c r="B7" s="24" t="inlineStr">
        <is>
          <t>5. Note the problem, choose an improvement (Eliminate, Combine, Rearrange, Simplify, Keep), describe the idea and mark automation candidates.</t>
        </is>
      </c>
    </row>
    <row r="8" ht="10" customHeight="1">
      <c r="B8" s="24" t="n"/>
    </row>
    <row r="9" ht="24" customHeight="1">
      <c r="B9" s="24" t="inlineStr">
        <is>
          <t>Eliminate: would the result be the same without this step?</t>
        </is>
      </c>
    </row>
    <row r="10" ht="24" customHeight="1">
      <c r="B10" s="24" t="inlineStr">
        <is>
          <t>Combine: can it be merged with another step?</t>
        </is>
      </c>
    </row>
    <row r="11" ht="24" customHeight="1">
      <c r="B11" s="24" t="inlineStr">
        <is>
          <t>Rearrange: would changing order or owner reduce waiting?</t>
        </is>
      </c>
    </row>
    <row r="12" ht="24" customHeight="1">
      <c r="B12" s="24" t="inlineStr">
        <is>
          <t>Simplify: can it be made easier or automated?</t>
        </is>
      </c>
    </row>
    <row r="13" ht="10" customHeight="1">
      <c r="B13" s="24" t="n"/>
    </row>
    <row r="14" ht="24" customHeight="1">
      <c r="B14" s="24" t="inlineStr">
        <is>
          <t>The example sheets show a quote-to-cash process for a company that receives quotes and orders by email.</t>
        </is>
      </c>
    </row>
    <row r="15" ht="24" customHeight="1">
      <c r="B15" s="25" t="inlineStr">
        <is>
          <t>Receiving quotes, orders and delivery notes by email? AiutoForm logs them automatically: https://aiutoform.co.kr/en/demo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Process definition template</dc:title>
  <dc:language>en-US</dc:language>
  <dcterms:created xsi:type="dcterms:W3CDTF">2026-10-11T03:41:07Z</dcterms:created>
  <dcterms:modified xsi:type="dcterms:W3CDTF">2026-10-11T03:41:07Z</dcterms:modified>
</cp:coreProperties>
</file>